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Kapak" sheetId="1" r:id="rId1"/>
    <sheet name="Konsolide Bilanço" sheetId="2" r:id="rId2"/>
    <sheet name=" Konsolide Gelir Tablosu" sheetId="3" r:id="rId3"/>
    <sheet name="Kapsamlı Konsolide Gelir Tablos" sheetId="4" r:id="rId4"/>
    <sheet name="Konsolide Özsermaye Değişim Tab" sheetId="5" r:id="rId5"/>
    <sheet name="Konsolide Nakit Akım Tablosu" sheetId="6" r:id="rId6"/>
  </sheets>
  <definedNames>
    <definedName name="OLE_LINK1" localSheetId="1">'Konsolide Bilanço'!$B$28</definedName>
  </definedNames>
  <calcPr fullCalcOnLoad="1"/>
</workbook>
</file>

<file path=xl/sharedStrings.xml><?xml version="1.0" encoding="utf-8"?>
<sst xmlns="http://schemas.openxmlformats.org/spreadsheetml/2006/main" count="209" uniqueCount="172">
  <si>
    <t>(Bağımsız incelemeden geçmemiş)</t>
  </si>
  <si>
    <t>Varlıklar</t>
  </si>
  <si>
    <t>Dönen varlıklar</t>
  </si>
  <si>
    <t xml:space="preserve">Nakit ve nakit benzerleri </t>
  </si>
  <si>
    <t>Ticari alacaklar</t>
  </si>
  <si>
    <t>- İlişkili taraflardan ticari alacaklar</t>
  </si>
  <si>
    <t>- Diğer ticari alacaklar</t>
  </si>
  <si>
    <t>Diğer alacaklar</t>
  </si>
  <si>
    <t>Stoklar</t>
  </si>
  <si>
    <t>Diğer dönen varlıklar</t>
  </si>
  <si>
    <t>Duran varlıklar</t>
  </si>
  <si>
    <t>Diğer finansal varlıklar</t>
  </si>
  <si>
    <t>-</t>
  </si>
  <si>
    <t>Finansal yatırımlar</t>
  </si>
  <si>
    <t>Yatırım amaçlı gayrimenkuller</t>
  </si>
  <si>
    <t>Maddi duran varlıklar</t>
  </si>
  <si>
    <t xml:space="preserve">Maddi olmayan duran varlıklar </t>
  </si>
  <si>
    <t>Şerefiye</t>
  </si>
  <si>
    <t>Ertelenmiş vergi varlığı</t>
  </si>
  <si>
    <t>Diğer duran varlıklar</t>
  </si>
  <si>
    <t>Toplam varlıklar</t>
  </si>
  <si>
    <t>Dipnot Referansları</t>
  </si>
  <si>
    <t>(Bağımsız Denetimden Geçmiş)</t>
  </si>
  <si>
    <t>Yükümlülükler</t>
  </si>
  <si>
    <t>Kısa vadeli yükümlülükler</t>
  </si>
  <si>
    <t xml:space="preserve">Finansal borçlar </t>
  </si>
  <si>
    <t xml:space="preserve">    - Banka kredileri</t>
  </si>
  <si>
    <t>- Finansal kiralama işlemlerinden borçlar</t>
  </si>
  <si>
    <t>Diğer finansal yükümlülükler</t>
  </si>
  <si>
    <t xml:space="preserve">    -Vadeli piyasa  işlemlerinden borçlar</t>
  </si>
  <si>
    <t>Ticari borçlar</t>
  </si>
  <si>
    <t xml:space="preserve">    - İlişkili taraflara ticari borçlar</t>
  </si>
  <si>
    <t>- Diğer ticari borçlar</t>
  </si>
  <si>
    <t>Diğer borçlar</t>
  </si>
  <si>
    <t>Dönem karı vergi yükümlülüğü</t>
  </si>
  <si>
    <t>Borç karşılıkları</t>
  </si>
  <si>
    <t>Diğer kısa vadeli yükümlülükler</t>
  </si>
  <si>
    <t>Uzun vadeli yükümlülükler</t>
  </si>
  <si>
    <t xml:space="preserve">    -Banka kredileri</t>
  </si>
  <si>
    <t>-Finansal kiralama işlemlerinden borçlar</t>
  </si>
  <si>
    <t xml:space="preserve">    -Azınlık hisseleri satış opsiyon yükümlülüğü</t>
  </si>
  <si>
    <t>-Vadeli piyasa  işlemlerinden borçlar</t>
  </si>
  <si>
    <t>Kıdem tazminatı karşılığı</t>
  </si>
  <si>
    <t>Ertelenmiş vergi yükümlülüğü</t>
  </si>
  <si>
    <t>Diğer uzun vadeli yükümlülükler</t>
  </si>
  <si>
    <t>Özsermaye</t>
  </si>
  <si>
    <t>Ana ortaklığa ait özsermaye</t>
  </si>
  <si>
    <t xml:space="preserve">Ödenmiş sermaye </t>
  </si>
  <si>
    <t>Ödenmiş sermaye enflasyon düzeltme farkları (-)</t>
  </si>
  <si>
    <t>Değer artış fonları</t>
  </si>
  <si>
    <t xml:space="preserve">    -Azınlık hisseleri satış opsiyonu değerleme fonu</t>
  </si>
  <si>
    <t>-İştirak alımından kaynaklanan rayiç değer düzeltme farkı</t>
  </si>
  <si>
    <t>-Gerçekleşmemiş türev zararı</t>
  </si>
  <si>
    <t>-Hisse bazlı ödemeler fonu</t>
  </si>
  <si>
    <t>Yabancı para çevrim farkları</t>
  </si>
  <si>
    <t>Kardan ayrılan kısıtlanmış yedekler</t>
  </si>
  <si>
    <t>Geçmiş yıllar karları</t>
  </si>
  <si>
    <t>Net dönem karı</t>
  </si>
  <si>
    <t>Toplam yükümlülükler</t>
  </si>
  <si>
    <t xml:space="preserve">Satış gelirleri </t>
  </si>
  <si>
    <t>Satışların maliyeti (-)</t>
  </si>
  <si>
    <t>Brüt kar</t>
  </si>
  <si>
    <t>Pazarlama, satış ve dağıtım giderleri (-)</t>
  </si>
  <si>
    <t>Genel yönetim giderleri (-)</t>
  </si>
  <si>
    <t>Araştırma ve geliştirme giderleri (-)</t>
  </si>
  <si>
    <t xml:space="preserve">Diğer faaliyet gelirleri </t>
  </si>
  <si>
    <t>Diğer faaliyet giderleri (-)</t>
  </si>
  <si>
    <t>Faaliyet karı</t>
  </si>
  <si>
    <t>Finansal gelirler</t>
  </si>
  <si>
    <t>Finansal giderler (-)</t>
  </si>
  <si>
    <t>Vergi öncesi kar</t>
  </si>
  <si>
    <t>Vergi gideri</t>
  </si>
  <si>
    <t>- Dönem vergi gideri</t>
  </si>
  <si>
    <t>- Ertelenmiş vergi geliri</t>
  </si>
  <si>
    <t>Dönem karı</t>
  </si>
  <si>
    <t>Dönem karının dağılımı</t>
  </si>
  <si>
    <t>Ana ortaklık hissedarlarına ait kısım</t>
  </si>
  <si>
    <t>Azınlık payları</t>
  </si>
  <si>
    <t xml:space="preserve">Ana ortaklık hissedarlarına ait seyreltilmiş hisse başına kazanç (tam Kuruş) </t>
  </si>
  <si>
    <t>Cari Dönem</t>
  </si>
  <si>
    <t>Önceki Dönem</t>
  </si>
  <si>
    <t>Ana ortaklık hissedarlarına ait hisse başına kazanç (tam Kuruş)</t>
  </si>
  <si>
    <t>Dönem Karı</t>
  </si>
  <si>
    <t>Diğer Kapsamlı Gelir:</t>
  </si>
  <si>
    <t>Konsolide gelir tablosuna transfer edilen korunma aracı rayiç bedel zararı </t>
  </si>
  <si>
    <t>Korunma aracı rayiç bedelindeki değişim</t>
  </si>
  <si>
    <t>Yabancı para çevrim farklarındaki değişim</t>
  </si>
  <si>
    <t>Diğer kapsamlı gelir/gider (vergi sonrası)</t>
  </si>
  <si>
    <t>Toplam kapsamlı gelir</t>
  </si>
  <si>
    <t>Toplam kapsamlı gelirin dağılımı:</t>
  </si>
  <si>
    <t xml:space="preserve">Azınlık payları </t>
  </si>
  <si>
    <t xml:space="preserve">1 Ocak 2009 Bakiyesi </t>
  </si>
  <si>
    <t>Geçmiş yıl karlarına transfer</t>
  </si>
  <si>
    <t>Kardan ayrılan kısıtlanmış yedeklere transfer</t>
  </si>
  <si>
    <t>Geçmiş yıl zararının kardan ayrılan kısıtlanmış yedeklere transferi</t>
  </si>
  <si>
    <t>Azınlık hisseleri satış opsiyon yükümlülüğüne sınıflama öncesi azınlık hakları</t>
  </si>
  <si>
    <t xml:space="preserve">Hisse bazlı ödemeler fonu </t>
  </si>
  <si>
    <t>Toplam kapsamlı gelir / (gider)</t>
  </si>
  <si>
    <t>Azınlık hisseleri satış opsiyon yükümlülüğü</t>
  </si>
  <si>
    <t>Temettü ödemesi (Not 11)</t>
  </si>
  <si>
    <t>30 Eylül 2009 Bakiyesi</t>
  </si>
  <si>
    <t xml:space="preserve">1 Ocak 2010 Bakiyesi </t>
  </si>
  <si>
    <t>30 Eylül 2010 Bakiyesi</t>
  </si>
  <si>
    <t xml:space="preserve">Ödenmiş </t>
  </si>
  <si>
    <t>sermaye</t>
  </si>
  <si>
    <t>Ödenmiş sermaye enflasyon düzeltme farkları</t>
  </si>
  <si>
    <t>Azınlık hisseleri satış opsiyonu değerleme fonu</t>
  </si>
  <si>
    <t>İştirak alımından kaynaklanan rayiç değer düzeltme farkı</t>
  </si>
  <si>
    <t>Gerçekleşmemiş türev zararı</t>
  </si>
  <si>
    <t>Geçmiş yıl karı /(zararı)</t>
  </si>
  <si>
    <t>Toplam özsermaye</t>
  </si>
  <si>
    <t>--</t>
  </si>
  <si>
    <t xml:space="preserve">Gelir vergisi gideri öncesi dönem karı </t>
  </si>
  <si>
    <t>Operasyonel faaliyetlerden sağlanan nakit için gelir vergisi gideri öncesi net kara yapılan düzeltmeler:</t>
  </si>
  <si>
    <t>Amortisman ve itfa giderleri</t>
  </si>
  <si>
    <t xml:space="preserve">Maddi duran varlık satış karı </t>
  </si>
  <si>
    <t>UFRYK 12 düzeltmesi</t>
  </si>
  <si>
    <t>Kur farkı gideri/(geliri), net</t>
  </si>
  <si>
    <t>Faiz gideri ve geliri, net</t>
  </si>
  <si>
    <t>Konusu kalmayan şüpheli alacak gelirleri</t>
  </si>
  <si>
    <t>Şüpheli alacak karşılık gideri</t>
  </si>
  <si>
    <t>Kıdem tazminatı karşılık gideri</t>
  </si>
  <si>
    <t>Dava karşılık gideri/(geri çevrilmesi), net</t>
  </si>
  <si>
    <t>Türev araç zararı</t>
  </si>
  <si>
    <t>İzin karşılık gideri/(geri çevrilmesi), net</t>
  </si>
  <si>
    <t xml:space="preserve">Diğer karşılıklar </t>
  </si>
  <si>
    <t>İşletme sermayesindeki değişimlerden önceki faaliyet karı</t>
  </si>
  <si>
    <t>İşletme sermayesindeki değişimler:</t>
  </si>
  <si>
    <t>Ticari alacaklar ve diğer alacaklar</t>
  </si>
  <si>
    <t>Bloke hesaplar</t>
  </si>
  <si>
    <t>Diğer dönen varlıklar ve stoklar</t>
  </si>
  <si>
    <t>Ticari borçlar ve diğer borçlar</t>
  </si>
  <si>
    <t xml:space="preserve">Diğer duran varlıklar </t>
  </si>
  <si>
    <t>Kısa vadeli diğer yükümlülükler ve borç karşılıkları</t>
  </si>
  <si>
    <t>Uzun vadeli diğer yükümlülükler ve borç karşılıkları</t>
  </si>
  <si>
    <t>Kıdem tazminatı yükümlülüğü ödemesi</t>
  </si>
  <si>
    <t>Karşılık ödemeleri</t>
  </si>
  <si>
    <t>Vergi ödemesi</t>
  </si>
  <si>
    <t>İşletme faaliyetlerinden sağlanan net nakit</t>
  </si>
  <si>
    <t>Yatırım faaliyetleri</t>
  </si>
  <si>
    <t>Alınan faizler</t>
  </si>
  <si>
    <t>Maddi ve maddi olmayan duran varlık satış hasılatı</t>
  </si>
  <si>
    <t>Maddi ve maddi olmayan duran varlık alımı</t>
  </si>
  <si>
    <t>Yatırım faaliyetlerinde kullanılan net nakit</t>
  </si>
  <si>
    <t>Finansman faaliyetleri</t>
  </si>
  <si>
    <t>Banka kredisinden sağlanan nakit  (Not 8)</t>
  </si>
  <si>
    <t>Banka kredisi geri ödemeleri (Not 8)</t>
  </si>
  <si>
    <t>Finansal kiralama ana para ödemeleri (Not 8)</t>
  </si>
  <si>
    <t>Faiz ödemeleri</t>
  </si>
  <si>
    <t>Vadeli piyasa işlemleri</t>
  </si>
  <si>
    <t>Temettü ödemeleri</t>
  </si>
  <si>
    <t>Finansman faaliyetlerinde kullanılan net nakit</t>
  </si>
  <si>
    <t>Nakit ve nakit benzerlerindeki net azalış</t>
  </si>
  <si>
    <t>Dönem başı nakit ve nakit benzerleri  (Not 6)</t>
  </si>
  <si>
    <t>Dönem sonu nakit ve nakit benzerleri (Not 6)</t>
  </si>
  <si>
    <t>Bağımsız İncelemeden Geçmemiş</t>
  </si>
  <si>
    <t>30 Eylül 2010</t>
  </si>
  <si>
    <t>Önceki dönem</t>
  </si>
  <si>
    <t>Cari dönem</t>
  </si>
  <si>
    <t>Bağımsız İncelemeden Geçmemiş 
(1 Ocak 2010-30 Eylül 2010)</t>
  </si>
  <si>
    <t>Bağımsız İncelemeden Geçmemiş 
(1 Temmuz 2010-30 Eylül 2010)</t>
  </si>
  <si>
    <t>Bağımsız İncelemeden Geçmemiş 
(1 Ocak 2009-30 Eylül 2009)</t>
  </si>
  <si>
    <t>Bağımsız İncelemeden Geçmemiş 
(1 Temmuz 2009-30 Eylül 2009)</t>
  </si>
  <si>
    <t>Cari Dönem 
1 Ocak-
30 Eylül 2010</t>
  </si>
  <si>
    <t>Önceki Dönem 
1 Ocak-
30 Eylül 2009</t>
  </si>
  <si>
    <t>1 Ocak -</t>
  </si>
  <si>
    <t>1 Temmuz  -</t>
  </si>
  <si>
    <t>1 Ocak  -</t>
  </si>
  <si>
    <t>Dipnot referansları</t>
  </si>
  <si>
    <t>30 Eylül</t>
  </si>
  <si>
    <t>31 Aralık 2009</t>
  </si>
  <si>
    <t>Tüm tutarlar Bin Türk Lirası (“TL”) olarak gösterilmiştir.</t>
  </si>
</sst>
</file>

<file path=xl/styles.xml><?xml version="1.0" encoding="utf-8"?>
<styleSheet xmlns="http://schemas.openxmlformats.org/spreadsheetml/2006/main">
  <numFmts count="2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;\(#,##0\);\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2"/>
      <name val="Times New Roman"/>
      <family val="1"/>
    </font>
    <font>
      <b/>
      <sz val="10"/>
      <color indexed="8"/>
      <name val="Arial"/>
      <family val="2"/>
    </font>
    <font>
      <b/>
      <sz val="38"/>
      <color indexed="56"/>
      <name val="Calibri"/>
      <family val="2"/>
    </font>
    <font>
      <b/>
      <sz val="36"/>
      <color indexed="9"/>
      <name val="Calibri"/>
      <family val="2"/>
    </font>
    <font>
      <b/>
      <sz val="44"/>
      <color indexed="56"/>
      <name val="Calibri"/>
      <family val="2"/>
    </font>
    <font>
      <b/>
      <u val="single"/>
      <sz val="32"/>
      <color indexed="56"/>
      <name val="Calibri"/>
      <family val="2"/>
    </font>
    <font>
      <b/>
      <sz val="32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FF"/>
      <name val="Times New Roman"/>
      <family val="1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double"/>
    </border>
    <border>
      <left/>
      <right/>
      <top style="double"/>
      <bottom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7" fillId="0" borderId="0" xfId="0" applyFont="1" applyAlignment="1">
      <alignment vertical="top" wrapText="1"/>
    </xf>
    <xf numFmtId="0" fontId="48" fillId="0" borderId="0" xfId="0" applyFont="1" applyAlignment="1">
      <alignment horizontal="right" wrapText="1"/>
    </xf>
    <xf numFmtId="0" fontId="47" fillId="0" borderId="10" xfId="0" applyFont="1" applyBorder="1" applyAlignment="1">
      <alignment horizontal="right" wrapText="1"/>
    </xf>
    <xf numFmtId="0" fontId="47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right" wrapText="1"/>
    </xf>
    <xf numFmtId="0" fontId="48" fillId="0" borderId="10" xfId="0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horizontal="right"/>
    </xf>
    <xf numFmtId="3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left" vertical="top" wrapText="1" indent="1"/>
    </xf>
    <xf numFmtId="0" fontId="47" fillId="0" borderId="11" xfId="0" applyFont="1" applyBorder="1" applyAlignment="1">
      <alignment vertical="top" wrapText="1"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3" fontId="48" fillId="0" borderId="0" xfId="0" applyNumberFormat="1" applyFont="1" applyAlignment="1">
      <alignment horizontal="right" wrapText="1"/>
    </xf>
    <xf numFmtId="0" fontId="50" fillId="0" borderId="12" xfId="0" applyFont="1" applyBorder="1" applyAlignment="1">
      <alignment horizontal="right" wrapText="1"/>
    </xf>
    <xf numFmtId="0" fontId="51" fillId="0" borderId="10" xfId="0" applyFont="1" applyBorder="1" applyAlignment="1">
      <alignment horizontal="right" wrapText="1"/>
    </xf>
    <xf numFmtId="0" fontId="51" fillId="0" borderId="10" xfId="0" applyFont="1" applyBorder="1" applyAlignment="1">
      <alignment vertical="top" wrapText="1"/>
    </xf>
    <xf numFmtId="0" fontId="52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/>
    </xf>
    <xf numFmtId="0" fontId="48" fillId="0" borderId="12" xfId="0" applyFont="1" applyBorder="1" applyAlignment="1">
      <alignment/>
    </xf>
    <xf numFmtId="0" fontId="52" fillId="0" borderId="0" xfId="0" applyFont="1" applyAlignment="1">
      <alignment horizontal="right" wrapText="1"/>
    </xf>
    <xf numFmtId="0" fontId="52" fillId="0" borderId="10" xfId="0" applyFont="1" applyBorder="1" applyAlignment="1">
      <alignment horizontal="right" wrapText="1"/>
    </xf>
    <xf numFmtId="0" fontId="52" fillId="0" borderId="10" xfId="0" applyFont="1" applyBorder="1" applyAlignment="1">
      <alignment horizontal="right"/>
    </xf>
    <xf numFmtId="0" fontId="52" fillId="0" borderId="0" xfId="0" applyFont="1" applyAlignment="1">
      <alignment horizontal="right"/>
    </xf>
    <xf numFmtId="0" fontId="51" fillId="0" borderId="0" xfId="0" applyFont="1" applyAlignment="1">
      <alignment horizontal="left" vertical="top" wrapText="1" indent="1"/>
    </xf>
    <xf numFmtId="0" fontId="51" fillId="0" borderId="10" xfId="0" applyFont="1" applyBorder="1" applyAlignment="1">
      <alignment horizontal="left" vertical="top" wrapText="1" indent="1"/>
    </xf>
    <xf numFmtId="0" fontId="47" fillId="0" borderId="0" xfId="0" applyFont="1" applyAlignment="1">
      <alignment horizontal="right" wrapText="1"/>
    </xf>
    <xf numFmtId="0" fontId="52" fillId="0" borderId="10" xfId="0" applyFont="1" applyBorder="1" applyAlignment="1">
      <alignment horizontal="right" wrapText="1"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2" xfId="0" applyFont="1" applyBorder="1" applyAlignment="1">
      <alignment vertical="top" wrapText="1"/>
    </xf>
    <xf numFmtId="0" fontId="48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0" xfId="0" applyFont="1" applyAlignment="1">
      <alignment/>
    </xf>
    <xf numFmtId="172" fontId="47" fillId="0" borderId="0" xfId="0" applyNumberFormat="1" applyFont="1" applyAlignment="1">
      <alignment horizontal="right"/>
    </xf>
    <xf numFmtId="172" fontId="48" fillId="0" borderId="0" xfId="0" applyNumberFormat="1" applyFont="1" applyAlignment="1">
      <alignment horizontal="right"/>
    </xf>
    <xf numFmtId="172" fontId="47" fillId="0" borderId="10" xfId="0" applyNumberFormat="1" applyFont="1" applyBorder="1" applyAlignment="1" quotePrefix="1">
      <alignment horizontal="right" wrapText="1"/>
    </xf>
    <xf numFmtId="172" fontId="48" fillId="0" borderId="10" xfId="0" applyNumberFormat="1" applyFont="1" applyBorder="1" applyAlignment="1" quotePrefix="1">
      <alignment horizontal="right" wrapText="1"/>
    </xf>
    <xf numFmtId="172" fontId="48" fillId="0" borderId="12" xfId="0" applyNumberFormat="1" applyFont="1" applyBorder="1" applyAlignment="1">
      <alignment/>
    </xf>
    <xf numFmtId="172" fontId="47" fillId="0" borderId="10" xfId="0" applyNumberFormat="1" applyFont="1" applyBorder="1" applyAlignment="1">
      <alignment horizontal="right"/>
    </xf>
    <xf numFmtId="172" fontId="48" fillId="0" borderId="10" xfId="0" applyNumberFormat="1" applyFont="1" applyBorder="1" applyAlignment="1">
      <alignment horizontal="right"/>
    </xf>
    <xf numFmtId="172" fontId="48" fillId="0" borderId="10" xfId="0" applyNumberFormat="1" applyFont="1" applyBorder="1" applyAlignment="1">
      <alignment/>
    </xf>
    <xf numFmtId="172" fontId="47" fillId="0" borderId="10" xfId="0" applyNumberFormat="1" applyFont="1" applyBorder="1" applyAlignment="1">
      <alignment/>
    </xf>
    <xf numFmtId="172" fontId="48" fillId="0" borderId="0" xfId="0" applyNumberFormat="1" applyFont="1" applyAlignment="1">
      <alignment/>
    </xf>
    <xf numFmtId="172" fontId="47" fillId="0" borderId="11" xfId="0" applyNumberFormat="1" applyFont="1" applyBorder="1" applyAlignment="1">
      <alignment vertical="top" wrapText="1"/>
    </xf>
    <xf numFmtId="172" fontId="48" fillId="0" borderId="11" xfId="0" applyNumberFormat="1" applyFont="1" applyBorder="1" applyAlignment="1">
      <alignment vertical="top" wrapText="1"/>
    </xf>
    <xf numFmtId="172" fontId="47" fillId="0" borderId="12" xfId="0" applyNumberFormat="1" applyFont="1" applyBorder="1" applyAlignment="1">
      <alignment/>
    </xf>
    <xf numFmtId="172" fontId="47" fillId="0" borderId="10" xfId="0" applyNumberFormat="1" applyFont="1" applyBorder="1" applyAlignment="1">
      <alignment vertical="top" wrapText="1"/>
    </xf>
    <xf numFmtId="172" fontId="48" fillId="0" borderId="10" xfId="0" applyNumberFormat="1" applyFont="1" applyBorder="1" applyAlignment="1">
      <alignment vertical="top" wrapText="1"/>
    </xf>
    <xf numFmtId="172" fontId="48" fillId="0" borderId="0" xfId="0" applyNumberFormat="1" applyFont="1" applyAlignment="1">
      <alignment horizontal="right" wrapText="1"/>
    </xf>
    <xf numFmtId="172" fontId="47" fillId="0" borderId="11" xfId="0" applyNumberFormat="1" applyFont="1" applyBorder="1" applyAlignment="1">
      <alignment/>
    </xf>
    <xf numFmtId="172" fontId="48" fillId="0" borderId="11" xfId="0" applyNumberFormat="1" applyFont="1" applyBorder="1" applyAlignment="1">
      <alignment/>
    </xf>
    <xf numFmtId="172" fontId="47" fillId="0" borderId="0" xfId="0" applyNumberFormat="1" applyFont="1" applyAlignment="1">
      <alignment/>
    </xf>
    <xf numFmtId="172" fontId="47" fillId="0" borderId="0" xfId="0" applyNumberFormat="1" applyFont="1" applyAlignment="1">
      <alignment horizontal="right" wrapText="1"/>
    </xf>
    <xf numFmtId="172" fontId="47" fillId="0" borderId="12" xfId="0" applyNumberFormat="1" applyFont="1" applyBorder="1" applyAlignment="1">
      <alignment horizontal="right" wrapText="1"/>
    </xf>
    <xf numFmtId="172" fontId="47" fillId="0" borderId="10" xfId="0" applyNumberFormat="1" applyFont="1" applyBorder="1" applyAlignment="1">
      <alignment horizontal="right" wrapText="1"/>
    </xf>
    <xf numFmtId="172" fontId="47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right" wrapText="1"/>
    </xf>
    <xf numFmtId="0" fontId="52" fillId="0" borderId="0" xfId="0" applyFont="1" applyAlignment="1">
      <alignment horizontal="left" vertical="top" wrapText="1" indent="1"/>
    </xf>
    <xf numFmtId="0" fontId="51" fillId="0" borderId="0" xfId="0" applyFont="1" applyAlignment="1">
      <alignment horizontal="right" wrapText="1"/>
    </xf>
    <xf numFmtId="0" fontId="52" fillId="0" borderId="10" xfId="0" applyFont="1" applyBorder="1" applyAlignment="1">
      <alignment horizontal="left" vertical="top" wrapText="1" indent="1"/>
    </xf>
    <xf numFmtId="0" fontId="52" fillId="0" borderId="11" xfId="0" applyFont="1" applyBorder="1" applyAlignment="1">
      <alignment horizontal="left" vertical="top" wrapText="1" indent="1"/>
    </xf>
    <xf numFmtId="0" fontId="51" fillId="0" borderId="11" xfId="0" applyFont="1" applyBorder="1" applyAlignment="1">
      <alignment horizontal="right" wrapText="1"/>
    </xf>
    <xf numFmtId="172" fontId="52" fillId="0" borderId="12" xfId="0" applyNumberFormat="1" applyFont="1" applyBorder="1" applyAlignment="1">
      <alignment horizontal="right"/>
    </xf>
    <xf numFmtId="172" fontId="48" fillId="0" borderId="12" xfId="0" applyNumberFormat="1" applyFont="1" applyBorder="1" applyAlignment="1">
      <alignment horizontal="right"/>
    </xf>
    <xf numFmtId="172" fontId="51" fillId="0" borderId="0" xfId="0" applyNumberFormat="1" applyFont="1" applyAlignment="1">
      <alignment horizontal="right" wrapText="1"/>
    </xf>
    <xf numFmtId="172" fontId="52" fillId="0" borderId="0" xfId="0" applyNumberFormat="1" applyFont="1" applyAlignment="1">
      <alignment horizontal="right" vertical="top" wrapText="1"/>
    </xf>
    <xf numFmtId="172" fontId="51" fillId="0" borderId="0" xfId="0" applyNumberFormat="1" applyFont="1" applyAlignment="1">
      <alignment horizontal="right" vertical="top" wrapText="1"/>
    </xf>
    <xf numFmtId="172" fontId="52" fillId="0" borderId="0" xfId="0" applyNumberFormat="1" applyFont="1" applyAlignment="1">
      <alignment horizontal="right"/>
    </xf>
    <xf numFmtId="172" fontId="52" fillId="0" borderId="0" xfId="0" applyNumberFormat="1" applyFont="1" applyAlignment="1">
      <alignment horizontal="right" wrapText="1"/>
    </xf>
    <xf numFmtId="172" fontId="51" fillId="0" borderId="0" xfId="0" applyNumberFormat="1" applyFont="1" applyAlignment="1">
      <alignment horizontal="right"/>
    </xf>
    <xf numFmtId="172" fontId="51" fillId="0" borderId="10" xfId="0" applyNumberFormat="1" applyFont="1" applyBorder="1" applyAlignment="1">
      <alignment horizontal="right" wrapText="1"/>
    </xf>
    <xf numFmtId="172" fontId="52" fillId="0" borderId="10" xfId="0" applyNumberFormat="1" applyFont="1" applyBorder="1" applyAlignment="1">
      <alignment horizontal="right"/>
    </xf>
    <xf numFmtId="172" fontId="52" fillId="0" borderId="10" xfId="0" applyNumberFormat="1" applyFont="1" applyBorder="1" applyAlignment="1">
      <alignment horizontal="right" wrapText="1"/>
    </xf>
    <xf numFmtId="172" fontId="51" fillId="0" borderId="10" xfId="0" applyNumberFormat="1" applyFont="1" applyBorder="1" applyAlignment="1">
      <alignment horizontal="right"/>
    </xf>
    <xf numFmtId="172" fontId="52" fillId="0" borderId="11" xfId="0" applyNumberFormat="1" applyFont="1" applyBorder="1" applyAlignment="1">
      <alignment horizontal="right" vertical="top" wrapText="1"/>
    </xf>
    <xf numFmtId="172" fontId="51" fillId="0" borderId="11" xfId="0" applyNumberFormat="1" applyFont="1" applyBorder="1" applyAlignment="1">
      <alignment horizontal="right" vertical="top" wrapText="1"/>
    </xf>
    <xf numFmtId="0" fontId="49" fillId="0" borderId="13" xfId="0" applyFont="1" applyBorder="1" applyAlignment="1">
      <alignment/>
    </xf>
    <xf numFmtId="0" fontId="52" fillId="0" borderId="10" xfId="0" applyFont="1" applyBorder="1" applyAlignment="1">
      <alignment wrapText="1"/>
    </xf>
    <xf numFmtId="0" fontId="52" fillId="0" borderId="11" xfId="0" applyFont="1" applyBorder="1" applyAlignment="1">
      <alignment vertical="top" wrapText="1"/>
    </xf>
    <xf numFmtId="172" fontId="52" fillId="0" borderId="11" xfId="0" applyNumberFormat="1" applyFont="1" applyBorder="1" applyAlignment="1">
      <alignment horizontal="right" wrapText="1"/>
    </xf>
    <xf numFmtId="0" fontId="52" fillId="0" borderId="0" xfId="0" applyFont="1" applyFill="1" applyAlignment="1">
      <alignment vertical="top" wrapText="1"/>
    </xf>
    <xf numFmtId="0" fontId="51" fillId="0" borderId="0" xfId="0" applyFont="1" applyFill="1" applyAlignment="1">
      <alignment vertical="top" wrapText="1"/>
    </xf>
    <xf numFmtId="0" fontId="51" fillId="0" borderId="0" xfId="0" applyFont="1" applyFill="1" applyAlignment="1">
      <alignment horizontal="left" vertical="top" wrapText="1" indent="1"/>
    </xf>
    <xf numFmtId="0" fontId="51" fillId="0" borderId="10" xfId="0" applyFont="1" applyFill="1" applyBorder="1" applyAlignment="1">
      <alignment horizontal="left" vertical="top" wrapText="1" indent="1"/>
    </xf>
    <xf numFmtId="0" fontId="52" fillId="0" borderId="10" xfId="0" applyFont="1" applyFill="1" applyBorder="1" applyAlignment="1">
      <alignment vertical="top" wrapText="1"/>
    </xf>
    <xf numFmtId="0" fontId="47" fillId="0" borderId="0" xfId="0" applyFont="1" applyFill="1" applyAlignment="1">
      <alignment horizontal="right" wrapText="1"/>
    </xf>
    <xf numFmtId="0" fontId="48" fillId="0" borderId="0" xfId="0" applyFont="1" applyFill="1" applyAlignment="1">
      <alignment horizontal="right" wrapText="1"/>
    </xf>
    <xf numFmtId="0" fontId="52" fillId="0" borderId="12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47" fillId="0" borderId="0" xfId="0" applyFont="1" applyFill="1" applyAlignment="1">
      <alignment vertical="top" wrapText="1"/>
    </xf>
    <xf numFmtId="0" fontId="52" fillId="0" borderId="11" xfId="0" applyFont="1" applyFill="1" applyBorder="1" applyAlignment="1">
      <alignment vertical="top" wrapText="1"/>
    </xf>
    <xf numFmtId="0" fontId="48" fillId="0" borderId="0" xfId="0" applyFont="1" applyFill="1" applyAlignment="1">
      <alignment/>
    </xf>
    <xf numFmtId="172" fontId="47" fillId="0" borderId="0" xfId="0" applyNumberFormat="1" applyFont="1" applyFill="1" applyAlignment="1">
      <alignment horizontal="right"/>
    </xf>
    <xf numFmtId="172" fontId="48" fillId="0" borderId="0" xfId="0" applyNumberFormat="1" applyFont="1" applyFill="1" applyAlignment="1">
      <alignment horizontal="right"/>
    </xf>
    <xf numFmtId="172" fontId="47" fillId="0" borderId="10" xfId="0" applyNumberFormat="1" applyFont="1" applyFill="1" applyBorder="1" applyAlignment="1">
      <alignment horizontal="right" vertical="top"/>
    </xf>
    <xf numFmtId="172" fontId="48" fillId="0" borderId="10" xfId="0" applyNumberFormat="1" applyFont="1" applyFill="1" applyBorder="1" applyAlignment="1">
      <alignment horizontal="right" vertical="top"/>
    </xf>
    <xf numFmtId="172" fontId="47" fillId="0" borderId="10" xfId="0" applyNumberFormat="1" applyFont="1" applyFill="1" applyBorder="1" applyAlignment="1">
      <alignment horizontal="right" wrapText="1"/>
    </xf>
    <xf numFmtId="172" fontId="48" fillId="0" borderId="10" xfId="0" applyNumberFormat="1" applyFont="1" applyFill="1" applyBorder="1" applyAlignment="1">
      <alignment horizontal="right" wrapText="1"/>
    </xf>
    <xf numFmtId="172" fontId="47" fillId="0" borderId="0" xfId="0" applyNumberFormat="1" applyFont="1" applyFill="1" applyAlignment="1">
      <alignment horizontal="right" wrapText="1"/>
    </xf>
    <xf numFmtId="172" fontId="48" fillId="0" borderId="0" xfId="0" applyNumberFormat="1" applyFont="1" applyFill="1" applyAlignment="1">
      <alignment horizontal="right" wrapText="1"/>
    </xf>
    <xf numFmtId="172" fontId="47" fillId="0" borderId="12" xfId="0" applyNumberFormat="1" applyFont="1" applyFill="1" applyBorder="1" applyAlignment="1">
      <alignment horizontal="right"/>
    </xf>
    <xf numFmtId="172" fontId="48" fillId="0" borderId="12" xfId="0" applyNumberFormat="1" applyFont="1" applyFill="1" applyBorder="1" applyAlignment="1">
      <alignment horizontal="right"/>
    </xf>
    <xf numFmtId="172" fontId="47" fillId="0" borderId="10" xfId="0" applyNumberFormat="1" applyFont="1" applyFill="1" applyBorder="1" applyAlignment="1">
      <alignment horizontal="right"/>
    </xf>
    <xf numFmtId="172" fontId="48" fillId="0" borderId="10" xfId="0" applyNumberFormat="1" applyFont="1" applyFill="1" applyBorder="1" applyAlignment="1">
      <alignment horizontal="right"/>
    </xf>
    <xf numFmtId="172" fontId="47" fillId="0" borderId="0" xfId="0" applyNumberFormat="1" applyFont="1" applyFill="1" applyAlignment="1">
      <alignment horizontal="right" vertical="top" wrapText="1"/>
    </xf>
    <xf numFmtId="172" fontId="48" fillId="0" borderId="0" xfId="0" applyNumberFormat="1" applyFont="1" applyFill="1" applyAlignment="1">
      <alignment horizontal="right" vertical="top" wrapText="1"/>
    </xf>
    <xf numFmtId="172" fontId="47" fillId="0" borderId="10" xfId="0" applyNumberFormat="1" applyFont="1" applyFill="1" applyBorder="1" applyAlignment="1">
      <alignment horizontal="right" vertical="top" wrapText="1"/>
    </xf>
    <xf numFmtId="172" fontId="48" fillId="0" borderId="10" xfId="0" applyNumberFormat="1" applyFont="1" applyFill="1" applyBorder="1" applyAlignment="1">
      <alignment horizontal="right" vertical="top" wrapText="1"/>
    </xf>
    <xf numFmtId="172" fontId="47" fillId="0" borderId="11" xfId="0" applyNumberFormat="1" applyFont="1" applyFill="1" applyBorder="1" applyAlignment="1">
      <alignment horizontal="right" vertical="top" wrapText="1"/>
    </xf>
    <xf numFmtId="172" fontId="48" fillId="0" borderId="11" xfId="0" applyNumberFormat="1" applyFont="1" applyFill="1" applyBorder="1" applyAlignment="1">
      <alignment horizontal="right" vertical="top" wrapText="1"/>
    </xf>
    <xf numFmtId="0" fontId="51" fillId="0" borderId="12" xfId="0" applyFont="1" applyBorder="1" applyAlignment="1">
      <alignment horizontal="left" vertical="top" wrapText="1" indent="1"/>
    </xf>
    <xf numFmtId="0" fontId="51" fillId="0" borderId="10" xfId="0" applyFont="1" applyBorder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53" fillId="0" borderId="10" xfId="0" applyFont="1" applyBorder="1" applyAlignment="1">
      <alignment horizontal="right" wrapText="1"/>
    </xf>
    <xf numFmtId="0" fontId="54" fillId="0" borderId="10" xfId="0" applyFont="1" applyBorder="1" applyAlignment="1">
      <alignment horizontal="right" wrapText="1"/>
    </xf>
    <xf numFmtId="0" fontId="55" fillId="0" borderId="10" xfId="0" applyFont="1" applyBorder="1" applyAlignment="1">
      <alignment horizontal="left" vertical="top" wrapText="1" indent="1"/>
    </xf>
    <xf numFmtId="16" fontId="52" fillId="0" borderId="0" xfId="0" applyNumberFormat="1" applyFont="1" applyAlignment="1" quotePrefix="1">
      <alignment horizontal="right" wrapText="1"/>
    </xf>
    <xf numFmtId="16" fontId="51" fillId="0" borderId="0" xfId="0" applyNumberFormat="1" applyFont="1" applyAlignment="1" quotePrefix="1">
      <alignment horizontal="right" wrapText="1"/>
    </xf>
    <xf numFmtId="172" fontId="48" fillId="0" borderId="11" xfId="0" applyNumberFormat="1" applyFont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45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0" fontId="45" fillId="33" borderId="16" xfId="0" applyFont="1" applyFill="1" applyBorder="1" applyAlignment="1">
      <alignment horizontal="left" indent="1"/>
    </xf>
    <xf numFmtId="0" fontId="0" fillId="33" borderId="16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48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right" wrapText="1"/>
    </xf>
    <xf numFmtId="0" fontId="48" fillId="0" borderId="10" xfId="0" applyFont="1" applyFill="1" applyBorder="1" applyAlignment="1">
      <alignment horizontal="right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right" wrapText="1"/>
    </xf>
    <xf numFmtId="172" fontId="47" fillId="0" borderId="0" xfId="0" applyNumberFormat="1" applyFont="1" applyAlignment="1">
      <alignment horizontal="right" wrapText="1"/>
    </xf>
    <xf numFmtId="172" fontId="48" fillId="0" borderId="0" xfId="0" applyNumberFormat="1" applyFont="1" applyAlignment="1">
      <alignment horizontal="right" wrapText="1"/>
    </xf>
    <xf numFmtId="0" fontId="48" fillId="0" borderId="10" xfId="0" applyFont="1" applyBorder="1" applyAlignment="1">
      <alignment vertical="top"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0" fontId="47" fillId="0" borderId="0" xfId="0" applyFont="1" applyAlignment="1">
      <alignment/>
    </xf>
    <xf numFmtId="0" fontId="51" fillId="0" borderId="0" xfId="0" applyFont="1" applyAlignment="1">
      <alignment vertical="top" wrapText="1"/>
    </xf>
    <xf numFmtId="0" fontId="48" fillId="0" borderId="0" xfId="0" applyFont="1" applyAlignment="1">
      <alignment/>
    </xf>
    <xf numFmtId="0" fontId="48" fillId="0" borderId="13" xfId="0" applyFont="1" applyBorder="1" applyAlignment="1">
      <alignment vertical="top" wrapText="1"/>
    </xf>
    <xf numFmtId="0" fontId="48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8" fillId="0" borderId="0" xfId="0" applyFont="1" applyAlignment="1">
      <alignment vertical="top" wrapText="1"/>
    </xf>
    <xf numFmtId="0" fontId="47" fillId="0" borderId="20" xfId="0" applyFont="1" applyBorder="1" applyAlignment="1">
      <alignment vertical="top" wrapText="1"/>
    </xf>
    <xf numFmtId="0" fontId="51" fillId="0" borderId="21" xfId="0" applyFont="1" applyBorder="1" applyAlignment="1">
      <alignment/>
    </xf>
    <xf numFmtId="0" fontId="47" fillId="0" borderId="0" xfId="0" applyFont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52" fillId="0" borderId="12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1" fillId="0" borderId="0" xfId="0" applyFont="1" applyAlignment="1">
      <alignment horizontal="left" vertical="top" wrapText="1" indent="1"/>
    </xf>
    <xf numFmtId="0" fontId="51" fillId="0" borderId="10" xfId="0" applyFont="1" applyBorder="1" applyAlignment="1">
      <alignment horizontal="left" vertical="top" wrapText="1" indent="1"/>
    </xf>
    <xf numFmtId="0" fontId="52" fillId="0" borderId="0" xfId="0" applyFont="1" applyAlignment="1">
      <alignment horizontal="right"/>
    </xf>
    <xf numFmtId="0" fontId="52" fillId="0" borderId="10" xfId="0" applyFont="1" applyBorder="1" applyAlignment="1">
      <alignment horizontal="right"/>
    </xf>
    <xf numFmtId="0" fontId="52" fillId="0" borderId="14" xfId="0" applyFont="1" applyBorder="1" applyAlignment="1">
      <alignment horizontal="right" wrapText="1"/>
    </xf>
    <xf numFmtId="0" fontId="52" fillId="0" borderId="18" xfId="0" applyFont="1" applyBorder="1" applyAlignment="1">
      <alignment horizontal="right" wrapText="1"/>
    </xf>
    <xf numFmtId="0" fontId="52" fillId="0" borderId="13" xfId="0" applyFont="1" applyBorder="1" applyAlignment="1">
      <alignment horizontal="right" wrapText="1"/>
    </xf>
    <xf numFmtId="0" fontId="52" fillId="0" borderId="10" xfId="0" applyFont="1" applyBorder="1" applyAlignment="1">
      <alignment horizontal="right" wrapText="1"/>
    </xf>
    <xf numFmtId="0" fontId="56" fillId="0" borderId="22" xfId="0" applyFont="1" applyBorder="1" applyAlignment="1">
      <alignment horizontal="center" wrapText="1"/>
    </xf>
    <xf numFmtId="0" fontId="56" fillId="0" borderId="12" xfId="0" applyFont="1" applyBorder="1" applyAlignment="1">
      <alignment horizontal="center" wrapText="1"/>
    </xf>
    <xf numFmtId="0" fontId="56" fillId="0" borderId="23" xfId="0" applyFont="1" applyBorder="1" applyAlignment="1">
      <alignment horizontal="center" wrapText="1"/>
    </xf>
    <xf numFmtId="0" fontId="52" fillId="0" borderId="15" xfId="0" applyFont="1" applyBorder="1" applyAlignment="1">
      <alignment horizontal="right" wrapText="1"/>
    </xf>
    <xf numFmtId="0" fontId="52" fillId="0" borderId="19" xfId="0" applyFont="1" applyBorder="1" applyAlignment="1">
      <alignment horizontal="right" wrapText="1"/>
    </xf>
    <xf numFmtId="0" fontId="48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28</xdr:row>
      <xdr:rowOff>19050</xdr:rowOff>
    </xdr:from>
    <xdr:to>
      <xdr:col>13</xdr:col>
      <xdr:colOff>571500</xdr:colOff>
      <xdr:row>35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90650" y="5276850"/>
          <a:ext cx="7105650" cy="14287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3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Yatırımcı</a:t>
          </a:r>
          <a:r>
            <a:rPr lang="en-US" cap="none" sz="3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İlişkileri</a:t>
          </a:r>
        </a:p>
      </xdr:txBody>
    </xdr:sp>
    <xdr:clientData/>
  </xdr:twoCellAnchor>
  <xdr:twoCellAnchor>
    <xdr:from>
      <xdr:col>2</xdr:col>
      <xdr:colOff>381000</xdr:colOff>
      <xdr:row>2</xdr:row>
      <xdr:rowOff>95250</xdr:rowOff>
    </xdr:from>
    <xdr:to>
      <xdr:col>13</xdr:col>
      <xdr:colOff>200025</xdr:colOff>
      <xdr:row>9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1600200" y="466725"/>
          <a:ext cx="6524625" cy="12858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3. Çeyrek Finansal Tablolar</a:t>
          </a:r>
        </a:p>
      </xdr:txBody>
    </xdr:sp>
    <xdr:clientData/>
  </xdr:twoCellAnchor>
  <xdr:twoCellAnchor>
    <xdr:from>
      <xdr:col>3</xdr:col>
      <xdr:colOff>523875</xdr:colOff>
      <xdr:row>35</xdr:row>
      <xdr:rowOff>133350</xdr:rowOff>
    </xdr:from>
    <xdr:to>
      <xdr:col>12</xdr:col>
      <xdr:colOff>95250</xdr:colOff>
      <xdr:row>45</xdr:row>
      <xdr:rowOff>28575</xdr:rowOff>
    </xdr:to>
    <xdr:sp>
      <xdr:nvSpPr>
        <xdr:cNvPr id="3" name="6 Dikdörtgen"/>
        <xdr:cNvSpPr>
          <a:spLocks/>
        </xdr:cNvSpPr>
      </xdr:nvSpPr>
      <xdr:spPr>
        <a:xfrm>
          <a:off x="2352675" y="6715125"/>
          <a:ext cx="5057775" cy="170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ir@turktelekom.com.tr 
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www.turktelekom.com.tr 
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+90 (212) 306 8080</a:t>
          </a:r>
        </a:p>
      </xdr:txBody>
    </xdr:sp>
    <xdr:clientData/>
  </xdr:twoCellAnchor>
  <xdr:twoCellAnchor>
    <xdr:from>
      <xdr:col>4</xdr:col>
      <xdr:colOff>133350</xdr:colOff>
      <xdr:row>45</xdr:row>
      <xdr:rowOff>0</xdr:rowOff>
    </xdr:from>
    <xdr:to>
      <xdr:col>11</xdr:col>
      <xdr:colOff>371475</xdr:colOff>
      <xdr:row>50</xdr:row>
      <xdr:rowOff>114300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2571750" y="8391525"/>
          <a:ext cx="450532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Uyarı:  Buradaki bilgiler finansal tablolardan alınmıştır. Türk Telekom buradaki bilgilerin doğruluğu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 sağlamak için  gerekli özeni göstermiş olup  bu bilgilerin kullanımından kaynaklanan herhangi bir kayıptan veya yükümlüklükten dolayı sorumlu tutulamaz.  Bu belgenin websitemizdeki  mali tablolarla beraber kullanılması gerekmektedir.</a:t>
          </a:r>
        </a:p>
      </xdr:txBody>
    </xdr:sp>
    <xdr:clientData/>
  </xdr:twoCellAnchor>
  <xdr:twoCellAnchor editAs="oneCell">
    <xdr:from>
      <xdr:col>3</xdr:col>
      <xdr:colOff>123825</xdr:colOff>
      <xdr:row>9</xdr:row>
      <xdr:rowOff>38100</xdr:rowOff>
    </xdr:from>
    <xdr:to>
      <xdr:col>12</xdr:col>
      <xdr:colOff>428625</xdr:colOff>
      <xdr:row>33</xdr:row>
      <xdr:rowOff>76200</xdr:rowOff>
    </xdr:to>
    <xdr:pic>
      <xdr:nvPicPr>
        <xdr:cNvPr id="5" name="Picture 7" descr="C:\Users\191232\AppData\Local\Microsoft\Windows\Temporary Internet Files\Content.Outlook\0GQFPNOZ\TT_Grup_Küre201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76400"/>
          <a:ext cx="5791200" cy="461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N51"/>
  <sheetViews>
    <sheetView tabSelected="1" zoomScale="55" zoomScaleNormal="55" zoomScalePageLayoutView="0" workbookViewId="0" topLeftCell="A1">
      <selection activeCell="B2" sqref="B2"/>
    </sheetView>
  </sheetViews>
  <sheetFormatPr defaultColWidth="9.140625" defaultRowHeight="15"/>
  <sheetData>
    <row r="1" ht="15" thickBot="1"/>
    <row r="2" spans="3:14" ht="14.25"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/>
    </row>
    <row r="3" spans="3:14" ht="14.25">
      <c r="C3" s="126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/>
    </row>
    <row r="4" spans="3:14" ht="14.25">
      <c r="C4" s="126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8"/>
    </row>
    <row r="5" spans="3:14" ht="14.25">
      <c r="C5" s="129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8"/>
    </row>
    <row r="6" spans="3:14" ht="14.25">
      <c r="C6" s="129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8"/>
    </row>
    <row r="7" spans="3:14" ht="14.25">
      <c r="C7" s="126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</row>
    <row r="8" spans="3:14" ht="14.25">
      <c r="C8" s="130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8"/>
    </row>
    <row r="9" spans="3:14" ht="14.25">
      <c r="C9" s="130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8"/>
    </row>
    <row r="10" spans="3:14" ht="15">
      <c r="C10" s="129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8"/>
    </row>
    <row r="11" spans="3:14" ht="15">
      <c r="C11" s="129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8"/>
    </row>
    <row r="12" spans="3:14" ht="15">
      <c r="C12" s="129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8"/>
    </row>
    <row r="13" spans="3:14" ht="15">
      <c r="C13" s="129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8"/>
    </row>
    <row r="14" spans="3:14" ht="15">
      <c r="C14" s="129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8"/>
    </row>
    <row r="15" spans="3:14" ht="15">
      <c r="C15" s="129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8"/>
    </row>
    <row r="16" spans="3:14" ht="15">
      <c r="C16" s="129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8"/>
    </row>
    <row r="17" spans="3:14" ht="15">
      <c r="C17" s="129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8"/>
    </row>
    <row r="18" spans="3:14" ht="15">
      <c r="C18" s="129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8"/>
    </row>
    <row r="19" spans="3:14" ht="15">
      <c r="C19" s="129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8"/>
    </row>
    <row r="20" spans="3:14" ht="15">
      <c r="C20" s="129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8"/>
    </row>
    <row r="21" spans="3:14" ht="15">
      <c r="C21" s="129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8"/>
    </row>
    <row r="22" spans="3:14" ht="15">
      <c r="C22" s="129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8"/>
    </row>
    <row r="23" spans="3:14" ht="15">
      <c r="C23" s="129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8"/>
    </row>
    <row r="24" spans="3:14" ht="15">
      <c r="C24" s="129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8"/>
    </row>
    <row r="25" spans="3:14" ht="15">
      <c r="C25" s="129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8"/>
    </row>
    <row r="26" spans="3:14" ht="15">
      <c r="C26" s="129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8"/>
    </row>
    <row r="27" spans="3:14" ht="15">
      <c r="C27" s="129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8"/>
    </row>
    <row r="28" spans="3:14" ht="15">
      <c r="C28" s="129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8"/>
    </row>
    <row r="29" spans="3:14" ht="15">
      <c r="C29" s="129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8"/>
    </row>
    <row r="30" spans="3:14" ht="15">
      <c r="C30" s="129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8"/>
    </row>
    <row r="31" spans="3:14" ht="15">
      <c r="C31" s="129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8"/>
    </row>
    <row r="32" spans="3:14" ht="15">
      <c r="C32" s="129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8"/>
    </row>
    <row r="33" spans="3:14" ht="15">
      <c r="C33" s="129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8"/>
    </row>
    <row r="34" spans="3:14" ht="15">
      <c r="C34" s="131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28"/>
    </row>
    <row r="35" spans="3:14" ht="14.25">
      <c r="C35" s="129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8"/>
    </row>
    <row r="36" spans="3:14" ht="14.25">
      <c r="C36" s="129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8"/>
    </row>
    <row r="37" spans="3:14" ht="14.25">
      <c r="C37" s="129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8"/>
    </row>
    <row r="38" spans="3:14" ht="14.25">
      <c r="C38" s="129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8"/>
    </row>
    <row r="39" spans="3:14" ht="14.25">
      <c r="C39" s="129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8"/>
    </row>
    <row r="40" spans="3:14" ht="14.25">
      <c r="C40" s="129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8"/>
    </row>
    <row r="41" spans="3:14" ht="14.25">
      <c r="C41" s="129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8"/>
    </row>
    <row r="42" spans="3:14" ht="14.25">
      <c r="C42" s="129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8"/>
    </row>
    <row r="43" spans="3:14" ht="14.25">
      <c r="C43" s="129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8"/>
    </row>
    <row r="44" spans="3:14" ht="14.25">
      <c r="C44" s="129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8"/>
    </row>
    <row r="45" spans="3:14" ht="14.25">
      <c r="C45" s="129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8"/>
    </row>
    <row r="46" spans="3:14" ht="14.25">
      <c r="C46" s="129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8"/>
    </row>
    <row r="47" spans="3:14" ht="14.25">
      <c r="C47" s="129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8"/>
    </row>
    <row r="48" spans="3:14" ht="14.25">
      <c r="C48" s="129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8"/>
    </row>
    <row r="49" spans="3:14" ht="14.25">
      <c r="C49" s="129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8"/>
    </row>
    <row r="50" spans="3:14" ht="14.25">
      <c r="C50" s="129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8"/>
    </row>
    <row r="51" spans="3:14" ht="15" thickBot="1">
      <c r="C51" s="133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7.7109375" style="31" bestFit="1" customWidth="1"/>
    <col min="2" max="2" width="13.421875" style="31" customWidth="1"/>
    <col min="3" max="3" width="16.00390625" style="55" customWidth="1"/>
    <col min="4" max="4" width="16.00390625" style="46" customWidth="1"/>
    <col min="5" max="16384" width="9.140625" style="31" customWidth="1"/>
  </cols>
  <sheetData>
    <row r="1" spans="1:4" s="140" customFormat="1" ht="12">
      <c r="A1" s="175" t="s">
        <v>171</v>
      </c>
      <c r="C1" s="55"/>
      <c r="D1" s="46"/>
    </row>
    <row r="2" spans="3:4" ht="12">
      <c r="C2" s="37" t="s">
        <v>158</v>
      </c>
      <c r="D2" s="38" t="s">
        <v>157</v>
      </c>
    </row>
    <row r="3" spans="2:4" ht="45" customHeight="1">
      <c r="B3" s="141" t="s">
        <v>21</v>
      </c>
      <c r="C3" s="142" t="s">
        <v>0</v>
      </c>
      <c r="D3" s="143" t="s">
        <v>22</v>
      </c>
    </row>
    <row r="4" spans="2:4" ht="11.25">
      <c r="B4" s="141"/>
      <c r="C4" s="142"/>
      <c r="D4" s="143"/>
    </row>
    <row r="5" spans="1:4" ht="12" thickBot="1">
      <c r="A5" s="4" t="s">
        <v>1</v>
      </c>
      <c r="B5" s="3"/>
      <c r="C5" s="39" t="s">
        <v>156</v>
      </c>
      <c r="D5" s="40" t="s">
        <v>170</v>
      </c>
    </row>
    <row r="6" spans="1:4" ht="12" thickBot="1">
      <c r="A6" s="6"/>
      <c r="B6" s="21"/>
      <c r="C6" s="49"/>
      <c r="D6" s="41"/>
    </row>
    <row r="7" spans="1:4" ht="12" thickBot="1">
      <c r="A7" s="4" t="s">
        <v>2</v>
      </c>
      <c r="B7" s="5"/>
      <c r="C7" s="42">
        <f>SUM(C9:C15)</f>
        <v>3234121</v>
      </c>
      <c r="D7" s="43">
        <f>SUM(D9:D15)</f>
        <v>2844599</v>
      </c>
    </row>
    <row r="8" spans="1:4" ht="12">
      <c r="A8" s="7"/>
      <c r="B8" s="2"/>
      <c r="C8" s="37"/>
      <c r="D8" s="38"/>
    </row>
    <row r="9" spans="1:4" ht="12">
      <c r="A9" s="7" t="s">
        <v>3</v>
      </c>
      <c r="B9" s="2">
        <v>6</v>
      </c>
      <c r="C9" s="37">
        <v>917449</v>
      </c>
      <c r="D9" s="38">
        <v>753693</v>
      </c>
    </row>
    <row r="10" spans="1:4" ht="12">
      <c r="A10" s="7" t="s">
        <v>4</v>
      </c>
      <c r="B10" s="2"/>
      <c r="C10" s="37"/>
      <c r="D10" s="38"/>
    </row>
    <row r="11" spans="1:4" ht="12">
      <c r="A11" s="10" t="s">
        <v>5</v>
      </c>
      <c r="B11" s="2">
        <v>7</v>
      </c>
      <c r="C11" s="37">
        <v>141640</v>
      </c>
      <c r="D11" s="38">
        <v>90992</v>
      </c>
    </row>
    <row r="12" spans="1:4" ht="15.75" customHeight="1">
      <c r="A12" s="10" t="s">
        <v>6</v>
      </c>
      <c r="B12" s="2"/>
      <c r="C12" s="37">
        <v>1631505</v>
      </c>
      <c r="D12" s="38">
        <v>1396175</v>
      </c>
    </row>
    <row r="13" spans="1:4" ht="12">
      <c r="A13" s="7" t="s">
        <v>7</v>
      </c>
      <c r="B13" s="2"/>
      <c r="C13" s="37">
        <v>42691</v>
      </c>
      <c r="D13" s="38">
        <v>33309</v>
      </c>
    </row>
    <row r="14" spans="1:4" ht="12">
      <c r="A14" s="7" t="s">
        <v>8</v>
      </c>
      <c r="B14" s="2"/>
      <c r="C14" s="37">
        <v>77310</v>
      </c>
      <c r="D14" s="38">
        <v>62920</v>
      </c>
    </row>
    <row r="15" spans="1:4" ht="12">
      <c r="A15" s="7" t="s">
        <v>9</v>
      </c>
      <c r="B15" s="2"/>
      <c r="C15" s="37">
        <v>423526</v>
      </c>
      <c r="D15" s="38">
        <v>507510</v>
      </c>
    </row>
    <row r="16" spans="1:4" ht="12" thickBot="1">
      <c r="A16" s="4"/>
      <c r="B16" s="30"/>
      <c r="C16" s="45"/>
      <c r="D16" s="44"/>
    </row>
    <row r="17" spans="1:4" ht="12" thickBot="1">
      <c r="A17" s="4" t="s">
        <v>10</v>
      </c>
      <c r="B17" s="30"/>
      <c r="C17" s="45">
        <f>SUM(C19:C27)</f>
        <v>10209272</v>
      </c>
      <c r="D17" s="44">
        <f>SUM(D19:D27)</f>
        <v>10556763</v>
      </c>
    </row>
    <row r="18" ht="12">
      <c r="A18" s="7"/>
    </row>
    <row r="19" spans="1:4" ht="12">
      <c r="A19" s="7" t="s">
        <v>7</v>
      </c>
      <c r="B19" s="2"/>
      <c r="C19" s="37">
        <v>859</v>
      </c>
      <c r="D19" s="38">
        <v>676</v>
      </c>
    </row>
    <row r="20" spans="1:4" ht="12">
      <c r="A20" s="7" t="s">
        <v>11</v>
      </c>
      <c r="B20" s="2">
        <v>14</v>
      </c>
      <c r="C20" s="37">
        <v>214</v>
      </c>
      <c r="D20" s="38" t="s">
        <v>12</v>
      </c>
    </row>
    <row r="21" spans="1:4" ht="12">
      <c r="A21" s="7" t="s">
        <v>13</v>
      </c>
      <c r="B21" s="2"/>
      <c r="C21" s="37">
        <v>11840</v>
      </c>
      <c r="D21" s="38">
        <v>11840</v>
      </c>
    </row>
    <row r="22" spans="1:4" ht="12">
      <c r="A22" s="7" t="s">
        <v>14</v>
      </c>
      <c r="B22" s="2"/>
      <c r="C22" s="37">
        <v>278524</v>
      </c>
      <c r="D22" s="38">
        <v>291001</v>
      </c>
    </row>
    <row r="23" spans="1:4" ht="12">
      <c r="A23" s="7" t="s">
        <v>15</v>
      </c>
      <c r="B23" s="2">
        <v>9</v>
      </c>
      <c r="C23" s="37">
        <v>6447167</v>
      </c>
      <c r="D23" s="38">
        <v>6629328</v>
      </c>
    </row>
    <row r="24" spans="1:4" ht="12">
      <c r="A24" s="7" t="s">
        <v>16</v>
      </c>
      <c r="B24" s="2">
        <v>9</v>
      </c>
      <c r="C24" s="37">
        <v>3166484</v>
      </c>
      <c r="D24" s="38">
        <v>3286440</v>
      </c>
    </row>
    <row r="25" spans="1:4" ht="12">
      <c r="A25" s="7" t="s">
        <v>17</v>
      </c>
      <c r="B25" s="2"/>
      <c r="C25" s="37">
        <v>49172</v>
      </c>
      <c r="D25" s="38">
        <v>49172</v>
      </c>
    </row>
    <row r="26" spans="1:4" ht="12">
      <c r="A26" s="7" t="s">
        <v>18</v>
      </c>
      <c r="B26" s="2"/>
      <c r="C26" s="37">
        <v>245152</v>
      </c>
      <c r="D26" s="38">
        <v>245125</v>
      </c>
    </row>
    <row r="27" spans="1:4" ht="12">
      <c r="A27" s="7" t="s">
        <v>19</v>
      </c>
      <c r="B27" s="2"/>
      <c r="C27" s="37">
        <v>9860</v>
      </c>
      <c r="D27" s="38">
        <v>43181</v>
      </c>
    </row>
    <row r="28" spans="1:4" ht="12" thickBot="1">
      <c r="A28" s="6"/>
      <c r="B28" s="30"/>
      <c r="C28" s="45"/>
      <c r="D28" s="44"/>
    </row>
    <row r="29" spans="1:4" ht="12" thickBot="1">
      <c r="A29" s="11" t="s">
        <v>20</v>
      </c>
      <c r="B29" s="11"/>
      <c r="C29" s="47">
        <f>SUM(C7,C17)</f>
        <v>13443393</v>
      </c>
      <c r="D29" s="48">
        <f>SUM(D7,D17)</f>
        <v>13401362</v>
      </c>
    </row>
    <row r="30" ht="12" thickTop="1"/>
    <row r="31" spans="1:4" ht="12" thickBot="1">
      <c r="A31" s="32" t="s">
        <v>23</v>
      </c>
      <c r="B31" s="30"/>
      <c r="C31" s="45"/>
      <c r="D31" s="44"/>
    </row>
    <row r="32" spans="1:4" ht="12" thickBot="1">
      <c r="A32" s="32"/>
      <c r="B32" s="21"/>
      <c r="C32" s="49"/>
      <c r="D32" s="41"/>
    </row>
    <row r="33" spans="1:4" ht="12" thickBot="1">
      <c r="A33" s="33" t="s">
        <v>24</v>
      </c>
      <c r="B33" s="21"/>
      <c r="C33" s="49">
        <f>SUM(C36:C46)</f>
        <v>3956559</v>
      </c>
      <c r="D33" s="41">
        <f>SUM(D36:D46)</f>
        <v>4664947</v>
      </c>
    </row>
    <row r="34" ht="12">
      <c r="A34" s="1"/>
    </row>
    <row r="35" ht="12">
      <c r="A35" s="7" t="s">
        <v>25</v>
      </c>
    </row>
    <row r="36" spans="1:4" ht="12">
      <c r="A36" s="7" t="s">
        <v>26</v>
      </c>
      <c r="B36" s="2">
        <v>8</v>
      </c>
      <c r="C36" s="37">
        <v>1644430</v>
      </c>
      <c r="D36" s="38">
        <v>2154838</v>
      </c>
    </row>
    <row r="37" spans="1:4" ht="12">
      <c r="A37" s="10" t="s">
        <v>27</v>
      </c>
      <c r="B37" s="2"/>
      <c r="C37" s="37">
        <v>5120</v>
      </c>
      <c r="D37" s="38">
        <v>5446</v>
      </c>
    </row>
    <row r="38" spans="1:4" ht="12">
      <c r="A38" s="7" t="s">
        <v>28</v>
      </c>
      <c r="B38" s="2"/>
      <c r="C38" s="37"/>
      <c r="D38" s="38"/>
    </row>
    <row r="39" spans="1:4" ht="12">
      <c r="A39" s="7" t="s">
        <v>29</v>
      </c>
      <c r="B39" s="2">
        <v>14</v>
      </c>
      <c r="C39" s="37">
        <v>41671</v>
      </c>
      <c r="D39" s="38">
        <v>58835</v>
      </c>
    </row>
    <row r="40" spans="1:4" ht="12">
      <c r="A40" s="7" t="s">
        <v>30</v>
      </c>
      <c r="B40" s="2"/>
      <c r="C40" s="37"/>
      <c r="D40" s="38"/>
    </row>
    <row r="41" spans="1:4" ht="12">
      <c r="A41" s="7" t="s">
        <v>31</v>
      </c>
      <c r="B41" s="2">
        <v>7</v>
      </c>
      <c r="C41" s="37">
        <v>23744</v>
      </c>
      <c r="D41" s="38">
        <v>23820</v>
      </c>
    </row>
    <row r="42" spans="1:4" ht="12">
      <c r="A42" s="10" t="s">
        <v>32</v>
      </c>
      <c r="B42" s="2"/>
      <c r="C42" s="37">
        <v>568442</v>
      </c>
      <c r="D42" s="38">
        <v>858058</v>
      </c>
    </row>
    <row r="43" spans="1:4" ht="12">
      <c r="A43" s="7" t="s">
        <v>33</v>
      </c>
      <c r="B43" s="2"/>
      <c r="C43" s="37">
        <v>31060</v>
      </c>
      <c r="D43" s="38">
        <v>39903</v>
      </c>
    </row>
    <row r="44" spans="1:4" ht="12">
      <c r="A44" s="7" t="s">
        <v>34</v>
      </c>
      <c r="B44" s="2"/>
      <c r="C44" s="37">
        <v>180876</v>
      </c>
      <c r="D44" s="38">
        <v>149982</v>
      </c>
    </row>
    <row r="45" spans="1:4" ht="12">
      <c r="A45" s="7" t="s">
        <v>35</v>
      </c>
      <c r="B45" s="2"/>
      <c r="C45" s="37">
        <v>269574</v>
      </c>
      <c r="D45" s="38">
        <v>248595</v>
      </c>
    </row>
    <row r="46" spans="1:4" ht="12">
      <c r="A46" s="7" t="s">
        <v>36</v>
      </c>
      <c r="B46" s="2">
        <v>10</v>
      </c>
      <c r="C46" s="37">
        <v>1191642</v>
      </c>
      <c r="D46" s="38">
        <v>1125470</v>
      </c>
    </row>
    <row r="47" spans="1:4" ht="12" thickBot="1">
      <c r="A47" s="6"/>
      <c r="B47" s="30"/>
      <c r="C47" s="45"/>
      <c r="D47" s="44"/>
    </row>
    <row r="48" spans="1:4" ht="12" thickBot="1">
      <c r="A48" s="4" t="s">
        <v>37</v>
      </c>
      <c r="B48" s="4"/>
      <c r="C48" s="50">
        <f>SUM(C51:C60)</f>
        <v>3798072</v>
      </c>
      <c r="D48" s="51">
        <f>SUM(D51:D60)</f>
        <v>3314449</v>
      </c>
    </row>
    <row r="49" ht="12">
      <c r="A49" s="1"/>
    </row>
    <row r="50" ht="12">
      <c r="A50" s="7" t="s">
        <v>25</v>
      </c>
    </row>
    <row r="51" spans="1:4" ht="12">
      <c r="A51" s="7" t="s">
        <v>38</v>
      </c>
      <c r="B51" s="2">
        <v>8</v>
      </c>
      <c r="C51" s="37">
        <v>2285102</v>
      </c>
      <c r="D51" s="38">
        <v>1777309</v>
      </c>
    </row>
    <row r="52" spans="1:4" ht="12">
      <c r="A52" s="10" t="s">
        <v>39</v>
      </c>
      <c r="B52" s="2"/>
      <c r="C52" s="37">
        <v>29658</v>
      </c>
      <c r="D52" s="38">
        <v>36483</v>
      </c>
    </row>
    <row r="53" spans="1:4" ht="12">
      <c r="A53" s="7" t="s">
        <v>28</v>
      </c>
      <c r="B53" s="2"/>
      <c r="C53" s="37"/>
      <c r="D53" s="38"/>
    </row>
    <row r="54" spans="1:4" ht="12">
      <c r="A54" s="7" t="s">
        <v>40</v>
      </c>
      <c r="B54" s="2"/>
      <c r="C54" s="37">
        <v>543103</v>
      </c>
      <c r="D54" s="38">
        <v>543103</v>
      </c>
    </row>
    <row r="55" spans="1:4" ht="12">
      <c r="A55" s="10" t="s">
        <v>41</v>
      </c>
      <c r="B55" s="2">
        <v>14</v>
      </c>
      <c r="C55" s="37">
        <v>26797</v>
      </c>
      <c r="D55" s="38">
        <v>48179</v>
      </c>
    </row>
    <row r="56" spans="1:4" ht="12">
      <c r="A56" s="7" t="s">
        <v>33</v>
      </c>
      <c r="B56" s="2"/>
      <c r="C56" s="37">
        <v>8591</v>
      </c>
      <c r="D56" s="38">
        <v>8942</v>
      </c>
    </row>
    <row r="57" spans="1:4" ht="12">
      <c r="A57" s="7" t="s">
        <v>35</v>
      </c>
      <c r="B57" s="2"/>
      <c r="C57" s="37">
        <v>9687</v>
      </c>
      <c r="D57" s="38">
        <v>7139</v>
      </c>
    </row>
    <row r="58" spans="1:4" ht="12">
      <c r="A58" s="7" t="s">
        <v>42</v>
      </c>
      <c r="B58" s="2"/>
      <c r="C58" s="37">
        <v>658708</v>
      </c>
      <c r="D58" s="38">
        <v>634171</v>
      </c>
    </row>
    <row r="59" spans="1:4" ht="12">
      <c r="A59" s="7" t="s">
        <v>43</v>
      </c>
      <c r="B59" s="2"/>
      <c r="C59" s="37">
        <v>232212</v>
      </c>
      <c r="D59" s="38">
        <v>252638</v>
      </c>
    </row>
    <row r="60" spans="1:4" ht="12">
      <c r="A60" s="7" t="s">
        <v>44</v>
      </c>
      <c r="B60" s="2"/>
      <c r="C60" s="37">
        <v>4214</v>
      </c>
      <c r="D60" s="38">
        <v>6485</v>
      </c>
    </row>
    <row r="61" spans="1:4" ht="12" thickBot="1">
      <c r="A61" s="6"/>
      <c r="B61" s="30"/>
      <c r="C61" s="45"/>
      <c r="D61" s="44"/>
    </row>
    <row r="62" spans="1:4" ht="12" thickBot="1">
      <c r="A62" s="4" t="s">
        <v>45</v>
      </c>
      <c r="B62" s="30"/>
      <c r="C62" s="45">
        <f>SUM(C65:C75)</f>
        <v>5688762</v>
      </c>
      <c r="D62" s="44">
        <f>SUM(D65:D75)</f>
        <v>5421966</v>
      </c>
    </row>
    <row r="63" ht="12">
      <c r="A63" s="1"/>
    </row>
    <row r="64" spans="1:4" ht="12">
      <c r="A64" s="1" t="s">
        <v>46</v>
      </c>
      <c r="C64" s="56"/>
      <c r="D64" s="52"/>
    </row>
    <row r="65" spans="1:4" ht="12">
      <c r="A65" s="7" t="s">
        <v>47</v>
      </c>
      <c r="B65" s="14"/>
      <c r="C65" s="56">
        <v>3500000</v>
      </c>
      <c r="D65" s="52">
        <v>3500000</v>
      </c>
    </row>
    <row r="66" spans="1:4" ht="12">
      <c r="A66" s="7" t="s">
        <v>48</v>
      </c>
      <c r="B66" s="9"/>
      <c r="C66" s="37">
        <v>-239752</v>
      </c>
      <c r="D66" s="38">
        <v>-239752</v>
      </c>
    </row>
    <row r="67" spans="1:4" ht="12">
      <c r="A67" s="7" t="s">
        <v>49</v>
      </c>
      <c r="B67" s="8"/>
      <c r="C67" s="37"/>
      <c r="D67" s="38"/>
    </row>
    <row r="68" spans="1:4" ht="12">
      <c r="A68" s="7" t="s">
        <v>50</v>
      </c>
      <c r="B68" s="9"/>
      <c r="C68" s="37">
        <v>-566979</v>
      </c>
      <c r="D68" s="38">
        <v>-488749</v>
      </c>
    </row>
    <row r="69" spans="1:4" ht="12">
      <c r="A69" s="10" t="s">
        <v>51</v>
      </c>
      <c r="B69" s="9"/>
      <c r="C69" s="37">
        <v>-308634</v>
      </c>
      <c r="D69" s="38">
        <v>-308634</v>
      </c>
    </row>
    <row r="70" spans="1:4" ht="12">
      <c r="A70" s="10" t="s">
        <v>52</v>
      </c>
      <c r="B70" s="9"/>
      <c r="C70" s="37">
        <v>-43980</v>
      </c>
      <c r="D70" s="38">
        <v>-86441</v>
      </c>
    </row>
    <row r="71" spans="1:4" ht="12">
      <c r="A71" s="10" t="s">
        <v>53</v>
      </c>
      <c r="B71" s="9"/>
      <c r="C71" s="37">
        <v>9528</v>
      </c>
      <c r="D71" s="38">
        <v>9528</v>
      </c>
    </row>
    <row r="72" spans="1:4" ht="12">
      <c r="A72" s="7" t="s">
        <v>54</v>
      </c>
      <c r="B72" s="8"/>
      <c r="C72" s="37">
        <v>350</v>
      </c>
      <c r="D72" s="38">
        <v>-188</v>
      </c>
    </row>
    <row r="73" spans="1:4" ht="12">
      <c r="A73" s="7" t="s">
        <v>55</v>
      </c>
      <c r="B73" s="9"/>
      <c r="C73" s="37">
        <v>1446210</v>
      </c>
      <c r="D73" s="38">
        <v>1204192</v>
      </c>
    </row>
    <row r="74" spans="1:4" ht="12">
      <c r="A74" s="7" t="s">
        <v>56</v>
      </c>
      <c r="B74" s="8"/>
      <c r="C74" s="37">
        <v>280</v>
      </c>
      <c r="D74" s="38">
        <v>280</v>
      </c>
    </row>
    <row r="75" spans="1:4" ht="12">
      <c r="A75" s="7" t="s">
        <v>57</v>
      </c>
      <c r="B75" s="9"/>
      <c r="C75" s="37">
        <v>1891739</v>
      </c>
      <c r="D75" s="38">
        <v>1831730</v>
      </c>
    </row>
    <row r="76" spans="1:4" ht="12" thickBot="1">
      <c r="A76" s="6"/>
      <c r="B76" s="30"/>
      <c r="C76" s="45"/>
      <c r="D76" s="44"/>
    </row>
    <row r="77" spans="1:4" ht="12" thickBot="1">
      <c r="A77" s="11" t="s">
        <v>58</v>
      </c>
      <c r="B77" s="34"/>
      <c r="C77" s="53">
        <f>SUM(C33,C48,C62)</f>
        <v>13443393</v>
      </c>
      <c r="D77" s="54">
        <f>SUM(D33,D48,D62)</f>
        <v>13401362</v>
      </c>
    </row>
    <row r="78" ht="12" thickTop="1"/>
  </sheetData>
  <sheetProtection/>
  <mergeCells count="3"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4.28125" style="31" customWidth="1"/>
    <col min="4" max="4" width="11.7109375" style="31" customWidth="1"/>
    <col min="5" max="5" width="13.57421875" style="36" customWidth="1"/>
    <col min="6" max="6" width="15.7109375" style="36" customWidth="1"/>
    <col min="7" max="7" width="13.7109375" style="31" customWidth="1"/>
    <col min="8" max="8" width="15.140625" style="31" customWidth="1"/>
    <col min="9" max="16384" width="9.140625" style="31" customWidth="1"/>
  </cols>
  <sheetData>
    <row r="1" spans="1:6" s="140" customFormat="1" ht="12">
      <c r="A1" s="175" t="s">
        <v>171</v>
      </c>
      <c r="E1" s="139"/>
      <c r="F1" s="139"/>
    </row>
    <row r="2" spans="5:8" ht="15" customHeight="1">
      <c r="E2" s="152" t="s">
        <v>79</v>
      </c>
      <c r="F2" s="152"/>
      <c r="G2" s="151" t="s">
        <v>80</v>
      </c>
      <c r="H2" s="151"/>
    </row>
    <row r="3" spans="4:8" ht="60">
      <c r="D3" s="28" t="s">
        <v>21</v>
      </c>
      <c r="E3" s="28" t="s">
        <v>159</v>
      </c>
      <c r="F3" s="28" t="s">
        <v>160</v>
      </c>
      <c r="G3" s="2" t="s">
        <v>161</v>
      </c>
      <c r="H3" s="2" t="s">
        <v>162</v>
      </c>
    </row>
    <row r="4" spans="1:3" ht="12">
      <c r="A4" s="153"/>
      <c r="B4" s="153"/>
      <c r="C4" s="153"/>
    </row>
    <row r="5" spans="1:8" ht="12">
      <c r="A5" s="153" t="s">
        <v>59</v>
      </c>
      <c r="B5" s="153"/>
      <c r="C5" s="153"/>
      <c r="D5" s="2">
        <v>5</v>
      </c>
      <c r="E5" s="56">
        <v>7956901</v>
      </c>
      <c r="F5" s="56">
        <v>2706962</v>
      </c>
      <c r="G5" s="38">
        <v>7817545</v>
      </c>
      <c r="H5" s="38">
        <v>2668182</v>
      </c>
    </row>
    <row r="6" spans="1:8" ht="12">
      <c r="A6" s="153" t="s">
        <v>60</v>
      </c>
      <c r="B6" s="153"/>
      <c r="C6" s="153"/>
      <c r="D6" s="2">
        <v>5</v>
      </c>
      <c r="E6" s="56">
        <v>-3563039</v>
      </c>
      <c r="F6" s="56">
        <v>-1211994</v>
      </c>
      <c r="G6" s="38">
        <v>-3667526</v>
      </c>
      <c r="H6" s="38">
        <v>-1186484</v>
      </c>
    </row>
    <row r="7" spans="1:8" ht="12" thickBot="1">
      <c r="A7" s="144"/>
      <c r="B7" s="144"/>
      <c r="C7" s="144"/>
      <c r="D7" s="30"/>
      <c r="E7" s="45"/>
      <c r="F7" s="45"/>
      <c r="G7" s="44"/>
      <c r="H7" s="44"/>
    </row>
    <row r="8" spans="1:8" ht="12" thickBot="1">
      <c r="A8" s="158" t="s">
        <v>61</v>
      </c>
      <c r="B8" s="158"/>
      <c r="C8" s="158"/>
      <c r="D8" s="21"/>
      <c r="E8" s="49">
        <f>SUM(E5:E6)</f>
        <v>4393862</v>
      </c>
      <c r="F8" s="49">
        <f>SUM(F5:F6)</f>
        <v>1494968</v>
      </c>
      <c r="G8" s="41">
        <f>SUM(G5:G6)</f>
        <v>4150019</v>
      </c>
      <c r="H8" s="41">
        <f>SUM(H5:H6)</f>
        <v>1481698</v>
      </c>
    </row>
    <row r="9" spans="1:8" ht="12">
      <c r="A9" s="159"/>
      <c r="B9" s="159"/>
      <c r="C9" s="159"/>
      <c r="E9" s="55"/>
      <c r="F9" s="55"/>
      <c r="G9" s="46"/>
      <c r="H9" s="46"/>
    </row>
    <row r="10" spans="1:8" ht="12">
      <c r="A10" s="153" t="s">
        <v>62</v>
      </c>
      <c r="B10" s="153"/>
      <c r="C10" s="153"/>
      <c r="D10" s="2">
        <v>5</v>
      </c>
      <c r="E10" s="56">
        <v>-1153252</v>
      </c>
      <c r="F10" s="56">
        <v>-378622</v>
      </c>
      <c r="G10" s="38">
        <v>-956298</v>
      </c>
      <c r="H10" s="38">
        <v>-315412</v>
      </c>
    </row>
    <row r="11" spans="1:8" ht="12">
      <c r="A11" s="153" t="s">
        <v>63</v>
      </c>
      <c r="B11" s="153"/>
      <c r="C11" s="153"/>
      <c r="D11" s="2">
        <v>5</v>
      </c>
      <c r="E11" s="56">
        <v>-1127715</v>
      </c>
      <c r="F11" s="56">
        <v>-356828</v>
      </c>
      <c r="G11" s="38">
        <v>-1256951</v>
      </c>
      <c r="H11" s="38">
        <v>-431375</v>
      </c>
    </row>
    <row r="12" spans="1:8" ht="12">
      <c r="A12" s="153" t="s">
        <v>64</v>
      </c>
      <c r="B12" s="153"/>
      <c r="C12" s="153"/>
      <c r="D12" s="2">
        <v>5</v>
      </c>
      <c r="E12" s="56">
        <v>-18507</v>
      </c>
      <c r="F12" s="56">
        <v>-1359</v>
      </c>
      <c r="G12" s="38">
        <v>-23745</v>
      </c>
      <c r="H12" s="38">
        <v>-6493</v>
      </c>
    </row>
    <row r="13" spans="1:8" ht="12">
      <c r="A13" s="153" t="s">
        <v>65</v>
      </c>
      <c r="B13" s="153"/>
      <c r="C13" s="153"/>
      <c r="D13" s="2"/>
      <c r="E13" s="56">
        <v>336887</v>
      </c>
      <c r="F13" s="56">
        <v>112519</v>
      </c>
      <c r="G13" s="38">
        <v>282105</v>
      </c>
      <c r="H13" s="38">
        <v>91831</v>
      </c>
    </row>
    <row r="14" spans="1:8" ht="12">
      <c r="A14" s="153" t="s">
        <v>66</v>
      </c>
      <c r="B14" s="153"/>
      <c r="C14" s="153"/>
      <c r="D14" s="2"/>
      <c r="E14" s="56">
        <v>-48362</v>
      </c>
      <c r="F14" s="56">
        <v>14465</v>
      </c>
      <c r="G14" s="38">
        <v>-84167</v>
      </c>
      <c r="H14" s="38">
        <v>-17897</v>
      </c>
    </row>
    <row r="15" spans="1:8" ht="12" thickBot="1">
      <c r="A15" s="144"/>
      <c r="B15" s="144"/>
      <c r="C15" s="144"/>
      <c r="D15" s="30"/>
      <c r="E15" s="45"/>
      <c r="F15" s="45"/>
      <c r="G15" s="44"/>
      <c r="H15" s="44"/>
    </row>
    <row r="16" spans="1:8" ht="12" thickBot="1">
      <c r="A16" s="157" t="s">
        <v>67</v>
      </c>
      <c r="B16" s="157"/>
      <c r="C16" s="157"/>
      <c r="D16" s="30"/>
      <c r="E16" s="57">
        <v>2382913</v>
      </c>
      <c r="F16" s="57">
        <v>885143</v>
      </c>
      <c r="G16" s="67">
        <v>2110963</v>
      </c>
      <c r="H16" s="67">
        <v>802352</v>
      </c>
    </row>
    <row r="17" spans="1:8" ht="12">
      <c r="A17" s="150"/>
      <c r="B17" s="150"/>
      <c r="C17" s="150"/>
      <c r="E17" s="55"/>
      <c r="F17" s="55"/>
      <c r="G17" s="46"/>
      <c r="H17" s="46"/>
    </row>
    <row r="18" spans="1:8" ht="12">
      <c r="A18" s="153" t="s">
        <v>68</v>
      </c>
      <c r="B18" s="153"/>
      <c r="C18" s="153"/>
      <c r="E18" s="56">
        <v>417037</v>
      </c>
      <c r="F18" s="56">
        <v>101279</v>
      </c>
      <c r="G18" s="38">
        <v>252082</v>
      </c>
      <c r="H18" s="38">
        <v>75173</v>
      </c>
    </row>
    <row r="19" spans="1:8" ht="12">
      <c r="A19" s="153" t="s">
        <v>69</v>
      </c>
      <c r="B19" s="153"/>
      <c r="C19" s="153"/>
      <c r="E19" s="56">
        <v>-388872</v>
      </c>
      <c r="F19" s="56">
        <v>-65851</v>
      </c>
      <c r="G19" s="38">
        <v>-653336</v>
      </c>
      <c r="H19" s="38">
        <v>-205379</v>
      </c>
    </row>
    <row r="20" spans="1:8" ht="12" thickBot="1">
      <c r="A20" s="144"/>
      <c r="B20" s="144"/>
      <c r="C20" s="144"/>
      <c r="D20" s="30"/>
      <c r="E20" s="45"/>
      <c r="F20" s="45"/>
      <c r="G20" s="44"/>
      <c r="H20" s="44"/>
    </row>
    <row r="21" spans="1:8" ht="12" thickBot="1">
      <c r="A21" s="157" t="s">
        <v>70</v>
      </c>
      <c r="B21" s="157"/>
      <c r="C21" s="157"/>
      <c r="D21" s="30"/>
      <c r="E21" s="58">
        <v>2411078</v>
      </c>
      <c r="F21" s="58">
        <v>920571</v>
      </c>
      <c r="G21" s="43">
        <v>1709709</v>
      </c>
      <c r="H21" s="43">
        <v>672146</v>
      </c>
    </row>
    <row r="22" spans="1:8" ht="12">
      <c r="A22" s="150"/>
      <c r="B22" s="150"/>
      <c r="C22" s="150"/>
      <c r="E22" s="55"/>
      <c r="F22" s="55"/>
      <c r="G22" s="46"/>
      <c r="H22" s="46"/>
    </row>
    <row r="23" spans="1:8" ht="12">
      <c r="A23" s="156" t="s">
        <v>71</v>
      </c>
      <c r="B23" s="156"/>
      <c r="C23" s="156"/>
      <c r="E23" s="55"/>
      <c r="F23" s="55"/>
      <c r="G23" s="46"/>
      <c r="H23" s="46"/>
    </row>
    <row r="24" spans="1:8" ht="12">
      <c r="A24" s="153" t="s">
        <v>72</v>
      </c>
      <c r="B24" s="153"/>
      <c r="C24" s="153"/>
      <c r="E24" s="56">
        <v>-627747</v>
      </c>
      <c r="F24" s="56">
        <v>-180889</v>
      </c>
      <c r="G24" s="38">
        <v>-564646</v>
      </c>
      <c r="H24" s="38">
        <v>-170099</v>
      </c>
    </row>
    <row r="25" spans="1:8" ht="12">
      <c r="A25" s="153" t="s">
        <v>73</v>
      </c>
      <c r="B25" s="153"/>
      <c r="C25" s="153"/>
      <c r="E25" s="56">
        <v>20455</v>
      </c>
      <c r="F25" s="56">
        <v>-2877</v>
      </c>
      <c r="G25" s="38">
        <v>91020</v>
      </c>
      <c r="H25" s="38">
        <v>-1929</v>
      </c>
    </row>
    <row r="26" spans="1:8" ht="12" thickBot="1">
      <c r="A26" s="144"/>
      <c r="B26" s="144"/>
      <c r="C26" s="144"/>
      <c r="D26" s="30"/>
      <c r="E26" s="45"/>
      <c r="F26" s="45"/>
      <c r="G26" s="44"/>
      <c r="H26" s="44"/>
    </row>
    <row r="27" spans="1:8" ht="12" thickBot="1">
      <c r="A27" s="154" t="s">
        <v>74</v>
      </c>
      <c r="B27" s="154"/>
      <c r="C27" s="154"/>
      <c r="D27" s="34"/>
      <c r="E27" s="59">
        <v>1803786</v>
      </c>
      <c r="F27" s="59">
        <v>736805</v>
      </c>
      <c r="G27" s="122">
        <v>1236083</v>
      </c>
      <c r="H27" s="122">
        <v>500118</v>
      </c>
    </row>
    <row r="28" spans="1:8" ht="12" thickTop="1">
      <c r="A28" s="155"/>
      <c r="B28" s="155"/>
      <c r="C28" s="155"/>
      <c r="E28" s="55"/>
      <c r="F28" s="55"/>
      <c r="G28" s="46"/>
      <c r="H28" s="46"/>
    </row>
    <row r="29" spans="1:8" ht="12">
      <c r="A29" s="147" t="s">
        <v>75</v>
      </c>
      <c r="B29" s="147"/>
      <c r="C29" s="147"/>
      <c r="E29" s="55"/>
      <c r="F29" s="55"/>
      <c r="G29" s="46"/>
      <c r="H29" s="46"/>
    </row>
    <row r="30" spans="1:10" ht="12">
      <c r="A30" s="149" t="s">
        <v>76</v>
      </c>
      <c r="B30" s="149"/>
      <c r="C30" s="149"/>
      <c r="E30" s="56">
        <v>1891739</v>
      </c>
      <c r="F30" s="56">
        <v>744463</v>
      </c>
      <c r="G30" s="38">
        <v>1368722</v>
      </c>
      <c r="H30" s="38">
        <v>547770</v>
      </c>
      <c r="I30" s="9"/>
      <c r="J30" s="9"/>
    </row>
    <row r="31" spans="1:10" ht="12">
      <c r="A31" s="146" t="s">
        <v>77</v>
      </c>
      <c r="B31" s="146"/>
      <c r="C31" s="146"/>
      <c r="E31" s="56">
        <v>-87953</v>
      </c>
      <c r="F31" s="56">
        <v>-7658</v>
      </c>
      <c r="G31" s="38">
        <v>-132639</v>
      </c>
      <c r="H31" s="38">
        <v>-47652</v>
      </c>
      <c r="I31" s="9"/>
      <c r="J31" s="9"/>
    </row>
    <row r="32" spans="1:10" ht="12">
      <c r="A32" s="146"/>
      <c r="B32" s="146"/>
      <c r="C32" s="146"/>
      <c r="E32" s="28"/>
      <c r="F32" s="141"/>
      <c r="G32" s="141"/>
      <c r="H32" s="2"/>
      <c r="I32" s="8"/>
      <c r="J32" s="8"/>
    </row>
    <row r="33" spans="1:10" ht="24" customHeight="1">
      <c r="A33" s="148" t="s">
        <v>81</v>
      </c>
      <c r="B33" s="148"/>
      <c r="C33" s="148"/>
      <c r="D33" s="2">
        <v>4</v>
      </c>
      <c r="E33" s="28">
        <v>0.5405</v>
      </c>
      <c r="F33" s="28">
        <v>0.2127</v>
      </c>
      <c r="G33" s="8">
        <v>0.3911</v>
      </c>
      <c r="H33" s="8">
        <v>0.1565</v>
      </c>
      <c r="J33" s="8"/>
    </row>
    <row r="34" spans="1:10" ht="12">
      <c r="A34" s="148"/>
      <c r="B34" s="148"/>
      <c r="C34" s="148"/>
      <c r="J34" s="8"/>
    </row>
    <row r="35" spans="1:8" ht="24" customHeight="1">
      <c r="A35" s="145" t="s">
        <v>78</v>
      </c>
      <c r="B35" s="145"/>
      <c r="C35" s="145"/>
      <c r="D35" s="2">
        <v>4</v>
      </c>
      <c r="E35" s="28">
        <v>0.5405</v>
      </c>
      <c r="F35" s="28">
        <v>0.2127</v>
      </c>
      <c r="G35" s="8">
        <v>0.3911</v>
      </c>
      <c r="H35" s="8">
        <v>0.1565</v>
      </c>
    </row>
  </sheetData>
  <sheetProtection/>
  <mergeCells count="35">
    <mergeCell ref="A18:C18"/>
    <mergeCell ref="A19:C19"/>
    <mergeCell ref="A21:C21"/>
    <mergeCell ref="A4:C4"/>
    <mergeCell ref="A5:C5"/>
    <mergeCell ref="A6:C6"/>
    <mergeCell ref="A7:C7"/>
    <mergeCell ref="A8:C8"/>
    <mergeCell ref="A10:C10"/>
    <mergeCell ref="A9:C9"/>
    <mergeCell ref="A12:C12"/>
    <mergeCell ref="A13:C13"/>
    <mergeCell ref="A14:C14"/>
    <mergeCell ref="A15:C15"/>
    <mergeCell ref="A16:C16"/>
    <mergeCell ref="A17:C17"/>
    <mergeCell ref="G2:H2"/>
    <mergeCell ref="E2:F2"/>
    <mergeCell ref="F32:G32"/>
    <mergeCell ref="A24:C24"/>
    <mergeCell ref="A25:C25"/>
    <mergeCell ref="A26:C26"/>
    <mergeCell ref="A27:C27"/>
    <mergeCell ref="A11:C11"/>
    <mergeCell ref="A28:C28"/>
    <mergeCell ref="A23:C23"/>
    <mergeCell ref="A20:C20"/>
    <mergeCell ref="A35:C35"/>
    <mergeCell ref="A31:C31"/>
    <mergeCell ref="A32:C32"/>
    <mergeCell ref="A29:C29"/>
    <mergeCell ref="A33:C33"/>
    <mergeCell ref="A34:C34"/>
    <mergeCell ref="A30:C30"/>
    <mergeCell ref="A22:C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8.140625" style="31" customWidth="1"/>
    <col min="2" max="2" width="10.28125" style="31" customWidth="1"/>
    <col min="3" max="4" width="11.28125" style="31" customWidth="1"/>
    <col min="5" max="5" width="11.57421875" style="31" customWidth="1"/>
    <col min="6" max="6" width="11.421875" style="31" customWidth="1"/>
    <col min="7" max="16384" width="9.140625" style="31" customWidth="1"/>
  </cols>
  <sheetData>
    <row r="1" s="140" customFormat="1" ht="12" thickBot="1">
      <c r="A1" s="175" t="s">
        <v>171</v>
      </c>
    </row>
    <row r="2" spans="1:6" ht="12" thickBot="1">
      <c r="A2" s="114"/>
      <c r="B2" s="60"/>
      <c r="C2" s="160" t="s">
        <v>158</v>
      </c>
      <c r="D2" s="160"/>
      <c r="E2" s="161" t="s">
        <v>157</v>
      </c>
      <c r="F2" s="161"/>
    </row>
    <row r="3" spans="1:6" ht="36" thickBot="1">
      <c r="A3" s="115"/>
      <c r="B3" s="24"/>
      <c r="C3" s="29" t="s">
        <v>0</v>
      </c>
      <c r="D3" s="29"/>
      <c r="E3" s="16" t="s">
        <v>0</v>
      </c>
      <c r="F3" s="16"/>
    </row>
    <row r="4" spans="1:6" ht="12">
      <c r="A4" s="116"/>
      <c r="B4" s="25"/>
      <c r="C4" s="22" t="s">
        <v>165</v>
      </c>
      <c r="D4" s="22" t="s">
        <v>166</v>
      </c>
      <c r="E4" s="62" t="s">
        <v>167</v>
      </c>
      <c r="F4" s="62" t="s">
        <v>166</v>
      </c>
    </row>
    <row r="5" spans="1:6" ht="12">
      <c r="A5" s="162"/>
      <c r="B5" s="164"/>
      <c r="C5" s="120" t="s">
        <v>169</v>
      </c>
      <c r="D5" s="120" t="s">
        <v>169</v>
      </c>
      <c r="E5" s="121" t="s">
        <v>169</v>
      </c>
      <c r="F5" s="121" t="s">
        <v>169</v>
      </c>
    </row>
    <row r="6" spans="1:6" ht="12" thickBot="1">
      <c r="A6" s="163"/>
      <c r="B6" s="165"/>
      <c r="C6" s="29">
        <v>2010</v>
      </c>
      <c r="D6" s="29">
        <v>2010</v>
      </c>
      <c r="E6" s="16">
        <v>2009</v>
      </c>
      <c r="F6" s="16">
        <v>2009</v>
      </c>
    </row>
    <row r="7" spans="1:6" ht="24" thickBot="1">
      <c r="A7" s="27"/>
      <c r="B7" s="29" t="s">
        <v>168</v>
      </c>
      <c r="C7" s="117"/>
      <c r="D7" s="117"/>
      <c r="E7" s="16"/>
      <c r="F7" s="118"/>
    </row>
    <row r="8" spans="1:6" ht="12" thickBot="1">
      <c r="A8" s="63"/>
      <c r="B8" s="29"/>
      <c r="C8" s="29"/>
      <c r="D8" s="29"/>
      <c r="E8" s="16"/>
      <c r="F8" s="16"/>
    </row>
    <row r="9" spans="1:6" ht="12" thickBot="1">
      <c r="A9" s="63" t="s">
        <v>82</v>
      </c>
      <c r="B9" s="29"/>
      <c r="C9" s="75">
        <v>1803786</v>
      </c>
      <c r="D9" s="76">
        <v>736805</v>
      </c>
      <c r="E9" s="43">
        <v>1236083</v>
      </c>
      <c r="F9" s="43">
        <v>500118</v>
      </c>
    </row>
    <row r="10" spans="1:6" ht="12">
      <c r="A10" s="61"/>
      <c r="B10" s="62"/>
      <c r="C10" s="69"/>
      <c r="D10" s="69"/>
      <c r="E10" s="70"/>
      <c r="F10" s="70"/>
    </row>
    <row r="11" spans="1:6" ht="12">
      <c r="A11" s="61" t="s">
        <v>83</v>
      </c>
      <c r="B11" s="62"/>
      <c r="C11" s="71"/>
      <c r="D11" s="72"/>
      <c r="E11" s="73"/>
      <c r="F11" s="73"/>
    </row>
    <row r="12" spans="1:6" ht="22.5">
      <c r="A12" s="26" t="s">
        <v>84</v>
      </c>
      <c r="B12" s="62">
        <v>14</v>
      </c>
      <c r="C12" s="71">
        <v>72745</v>
      </c>
      <c r="D12" s="71">
        <v>13050</v>
      </c>
      <c r="E12" s="38">
        <v>105106</v>
      </c>
      <c r="F12" s="38">
        <v>-10717</v>
      </c>
    </row>
    <row r="13" spans="1:6" ht="12">
      <c r="A13" s="26" t="s">
        <v>85</v>
      </c>
      <c r="B13" s="62"/>
      <c r="C13" s="71">
        <v>-20562</v>
      </c>
      <c r="D13" s="72">
        <v>117</v>
      </c>
      <c r="E13" s="38">
        <v>2609</v>
      </c>
      <c r="F13" s="38">
        <v>-25797</v>
      </c>
    </row>
    <row r="14" spans="1:6" ht="12">
      <c r="A14" s="26" t="s">
        <v>86</v>
      </c>
      <c r="B14" s="62"/>
      <c r="C14" s="71">
        <v>538</v>
      </c>
      <c r="D14" s="72">
        <v>939</v>
      </c>
      <c r="E14" s="38">
        <v>248</v>
      </c>
      <c r="F14" s="38">
        <v>102</v>
      </c>
    </row>
    <row r="15" spans="1:6" ht="12" thickBot="1">
      <c r="A15" s="119"/>
      <c r="B15" s="16"/>
      <c r="C15" s="75"/>
      <c r="D15" s="76"/>
      <c r="E15" s="77"/>
      <c r="F15" s="77"/>
    </row>
    <row r="16" spans="1:6" ht="12" thickBot="1">
      <c r="A16" s="63" t="s">
        <v>87</v>
      </c>
      <c r="B16" s="16"/>
      <c r="C16" s="75">
        <v>52721</v>
      </c>
      <c r="D16" s="76">
        <v>14106</v>
      </c>
      <c r="E16" s="43">
        <v>107963</v>
      </c>
      <c r="F16" s="43">
        <v>-36412</v>
      </c>
    </row>
    <row r="17" spans="1:6" ht="12" thickBot="1">
      <c r="A17" s="63"/>
      <c r="B17" s="16"/>
      <c r="C17" s="76"/>
      <c r="D17" s="76"/>
      <c r="E17" s="74"/>
      <c r="F17" s="74"/>
    </row>
    <row r="18" spans="1:6" ht="12" thickBot="1">
      <c r="A18" s="64" t="s">
        <v>88</v>
      </c>
      <c r="B18" s="65"/>
      <c r="C18" s="78">
        <v>1856507</v>
      </c>
      <c r="D18" s="78">
        <v>750911</v>
      </c>
      <c r="E18" s="79">
        <v>1344046</v>
      </c>
      <c r="F18" s="79">
        <v>463706</v>
      </c>
    </row>
    <row r="19" spans="1:6" ht="12" thickTop="1">
      <c r="A19" s="61"/>
      <c r="B19" s="62"/>
      <c r="C19" s="72"/>
      <c r="D19" s="72"/>
      <c r="E19" s="68"/>
      <c r="F19" s="68"/>
    </row>
    <row r="20" spans="1:6" ht="12">
      <c r="A20" s="61" t="s">
        <v>89</v>
      </c>
      <c r="B20" s="62"/>
      <c r="C20" s="72"/>
      <c r="D20" s="72"/>
      <c r="E20" s="68"/>
      <c r="F20" s="68"/>
    </row>
    <row r="21" spans="1:6" ht="12">
      <c r="A21" s="26" t="s">
        <v>76</v>
      </c>
      <c r="B21" s="62"/>
      <c r="C21" s="71">
        <v>1934738</v>
      </c>
      <c r="D21" s="71">
        <v>756116</v>
      </c>
      <c r="E21" s="73">
        <v>-112174</v>
      </c>
      <c r="F21" s="73">
        <v>-1050233</v>
      </c>
    </row>
    <row r="22" spans="1:6" ht="12">
      <c r="A22" s="26" t="s">
        <v>90</v>
      </c>
      <c r="B22" s="62"/>
      <c r="C22" s="71">
        <v>-78231</v>
      </c>
      <c r="D22" s="71">
        <v>-5205</v>
      </c>
      <c r="E22" s="73">
        <v>1456220</v>
      </c>
      <c r="F22" s="73">
        <v>1513939</v>
      </c>
    </row>
    <row r="23" ht="11.25">
      <c r="A23" s="46"/>
    </row>
    <row r="24" ht="11.25">
      <c r="A24" s="46"/>
    </row>
  </sheetData>
  <sheetProtection/>
  <mergeCells count="4">
    <mergeCell ref="C2:D2"/>
    <mergeCell ref="E2:F2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28125" style="0" customWidth="1"/>
    <col min="2" max="2" width="11.28125" style="0" customWidth="1"/>
    <col min="3" max="3" width="13.8515625" style="0" customWidth="1"/>
    <col min="4" max="4" width="12.7109375" style="0" customWidth="1"/>
    <col min="5" max="5" width="14.00390625" style="0" customWidth="1"/>
    <col min="6" max="6" width="9.57421875" style="0" customWidth="1"/>
    <col min="7" max="7" width="15.28125" style="0" customWidth="1"/>
    <col min="8" max="8" width="14.8515625" style="0" customWidth="1"/>
    <col min="9" max="9" width="10.00390625" style="0" customWidth="1"/>
    <col min="10" max="10" width="11.140625" style="0" customWidth="1"/>
    <col min="11" max="11" width="10.7109375" style="0" customWidth="1"/>
    <col min="12" max="12" width="10.00390625" style="0" customWidth="1"/>
    <col min="13" max="13" width="12.7109375" style="0" customWidth="1"/>
  </cols>
  <sheetData>
    <row r="1" ht="15" thickBot="1">
      <c r="A1" s="175" t="s">
        <v>171</v>
      </c>
    </row>
    <row r="2" spans="2:13" ht="15" thickBot="1">
      <c r="B2" s="15"/>
      <c r="C2" s="15"/>
      <c r="D2" s="15"/>
      <c r="E2" s="170" t="s">
        <v>49</v>
      </c>
      <c r="F2" s="171"/>
      <c r="G2" s="171"/>
      <c r="H2" s="172"/>
      <c r="I2" s="15"/>
      <c r="J2" s="15"/>
      <c r="K2" s="15"/>
      <c r="L2" s="15"/>
      <c r="M2" s="15"/>
    </row>
    <row r="3" spans="1:14" ht="30" customHeight="1">
      <c r="A3" s="80"/>
      <c r="B3" s="22" t="s">
        <v>103</v>
      </c>
      <c r="C3" s="168" t="s">
        <v>105</v>
      </c>
      <c r="D3" s="173" t="s">
        <v>55</v>
      </c>
      <c r="E3" s="166" t="s">
        <v>106</v>
      </c>
      <c r="F3" s="168" t="s">
        <v>96</v>
      </c>
      <c r="G3" s="168" t="s">
        <v>107</v>
      </c>
      <c r="H3" s="173" t="s">
        <v>108</v>
      </c>
      <c r="I3" s="166" t="s">
        <v>54</v>
      </c>
      <c r="J3" s="168" t="s">
        <v>109</v>
      </c>
      <c r="K3" s="168" t="s">
        <v>57</v>
      </c>
      <c r="L3" s="168" t="s">
        <v>77</v>
      </c>
      <c r="M3" s="168" t="s">
        <v>110</v>
      </c>
      <c r="N3" s="13"/>
    </row>
    <row r="4" spans="1:14" ht="30" customHeight="1" thickBot="1">
      <c r="A4" s="12"/>
      <c r="B4" s="23" t="s">
        <v>104</v>
      </c>
      <c r="C4" s="169"/>
      <c r="D4" s="174"/>
      <c r="E4" s="167"/>
      <c r="F4" s="169"/>
      <c r="G4" s="169"/>
      <c r="H4" s="174"/>
      <c r="I4" s="167"/>
      <c r="J4" s="169"/>
      <c r="K4" s="169"/>
      <c r="L4" s="169"/>
      <c r="M4" s="169"/>
      <c r="N4" s="13"/>
    </row>
    <row r="5" spans="1:14" ht="15" thickBot="1">
      <c r="A5" s="81" t="s">
        <v>91</v>
      </c>
      <c r="B5" s="75">
        <v>3500000</v>
      </c>
      <c r="C5" s="75">
        <v>-239752</v>
      </c>
      <c r="D5" s="75">
        <v>1231408</v>
      </c>
      <c r="E5" s="75">
        <v>-386719</v>
      </c>
      <c r="F5" s="75">
        <v>9528</v>
      </c>
      <c r="G5" s="75">
        <v>-294065</v>
      </c>
      <c r="H5" s="75">
        <v>-169957</v>
      </c>
      <c r="I5" s="75">
        <v>-57</v>
      </c>
      <c r="J5" s="75">
        <v>-288991</v>
      </c>
      <c r="K5" s="75">
        <v>1752212</v>
      </c>
      <c r="L5" s="75">
        <v>0</v>
      </c>
      <c r="M5" s="75">
        <v>5113607</v>
      </c>
      <c r="N5" s="13"/>
    </row>
    <row r="6" spans="1:14" ht="14.25">
      <c r="A6" s="18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13"/>
    </row>
    <row r="7" spans="1:14" ht="14.25">
      <c r="A7" s="19" t="s">
        <v>92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1752212</v>
      </c>
      <c r="K7" s="71">
        <v>-1752212</v>
      </c>
      <c r="L7" s="71">
        <v>0</v>
      </c>
      <c r="M7" s="71">
        <v>0</v>
      </c>
      <c r="N7" s="13"/>
    </row>
    <row r="8" spans="1:14" ht="14.25">
      <c r="A8" s="19" t="s">
        <v>93</v>
      </c>
      <c r="B8" s="71">
        <v>0</v>
      </c>
      <c r="C8" s="71">
        <v>0</v>
      </c>
      <c r="D8" s="71">
        <v>262657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-262657</v>
      </c>
      <c r="K8" s="71">
        <v>0</v>
      </c>
      <c r="L8" s="71">
        <v>0</v>
      </c>
      <c r="M8" s="71">
        <v>0</v>
      </c>
      <c r="N8" s="13"/>
    </row>
    <row r="9" spans="1:14" ht="22.5">
      <c r="A9" s="19" t="s">
        <v>94</v>
      </c>
      <c r="B9" s="71">
        <v>0</v>
      </c>
      <c r="C9" s="71">
        <v>0</v>
      </c>
      <c r="D9" s="71">
        <v>-288991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288991</v>
      </c>
      <c r="K9" s="71">
        <v>0</v>
      </c>
      <c r="L9" s="71">
        <v>0</v>
      </c>
      <c r="M9" s="71">
        <v>0</v>
      </c>
      <c r="N9" s="13"/>
    </row>
    <row r="10" spans="1:14" ht="24.75" customHeight="1">
      <c r="A10" s="19" t="s">
        <v>95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199720</v>
      </c>
      <c r="M10" s="71">
        <v>199720</v>
      </c>
      <c r="N10" s="13"/>
    </row>
    <row r="11" spans="1:14" ht="14.25">
      <c r="A11" s="19" t="s">
        <v>96</v>
      </c>
      <c r="B11" s="71">
        <v>0</v>
      </c>
      <c r="C11" s="71">
        <v>0</v>
      </c>
      <c r="D11" s="71">
        <v>0</v>
      </c>
      <c r="E11" s="71" t="s">
        <v>111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13"/>
    </row>
    <row r="12" spans="1:14" ht="14.25">
      <c r="A12" s="19" t="s">
        <v>97</v>
      </c>
      <c r="B12" s="71">
        <v>0</v>
      </c>
      <c r="C12" s="71">
        <v>0</v>
      </c>
      <c r="D12" s="71">
        <v>0</v>
      </c>
      <c r="E12" s="71" t="s">
        <v>111</v>
      </c>
      <c r="F12" s="71">
        <v>0</v>
      </c>
      <c r="G12" s="71">
        <v>0</v>
      </c>
      <c r="H12" s="71">
        <v>87250</v>
      </c>
      <c r="I12" s="71">
        <v>248</v>
      </c>
      <c r="J12" s="71">
        <v>0</v>
      </c>
      <c r="K12" s="71">
        <v>0</v>
      </c>
      <c r="L12" s="71">
        <v>20465</v>
      </c>
      <c r="M12" s="71">
        <v>107963</v>
      </c>
      <c r="N12" s="13"/>
    </row>
    <row r="13" spans="1:14" ht="14.25">
      <c r="A13" s="19" t="s">
        <v>98</v>
      </c>
      <c r="B13" s="71">
        <v>0</v>
      </c>
      <c r="C13" s="71">
        <v>0</v>
      </c>
      <c r="D13" s="71">
        <v>0</v>
      </c>
      <c r="E13" s="71">
        <v>-79311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-87546</v>
      </c>
      <c r="M13" s="71">
        <v>-166857</v>
      </c>
      <c r="N13" s="13"/>
    </row>
    <row r="14" spans="1:14" ht="14.25">
      <c r="A14" s="19" t="s">
        <v>99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-1490157</v>
      </c>
      <c r="K14" s="71">
        <v>0</v>
      </c>
      <c r="L14" s="71">
        <v>0</v>
      </c>
      <c r="M14" s="71">
        <v>-1490157</v>
      </c>
      <c r="N14" s="13"/>
    </row>
    <row r="15" spans="1:14" ht="14.25">
      <c r="A15" s="19" t="s">
        <v>57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1368722</v>
      </c>
      <c r="L15" s="71">
        <v>-132639</v>
      </c>
      <c r="M15" s="71">
        <v>1236083</v>
      </c>
      <c r="N15" s="13"/>
    </row>
    <row r="16" spans="1:14" ht="15" thickBot="1">
      <c r="A16" s="17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13"/>
    </row>
    <row r="17" spans="1:14" ht="15" thickBot="1">
      <c r="A17" s="82" t="s">
        <v>100</v>
      </c>
      <c r="B17" s="83">
        <f aca="true" t="shared" si="0" ref="B17:L17">SUM(B5:B16)</f>
        <v>3500000</v>
      </c>
      <c r="C17" s="83">
        <f t="shared" si="0"/>
        <v>-239752</v>
      </c>
      <c r="D17" s="83">
        <f t="shared" si="0"/>
        <v>1205074</v>
      </c>
      <c r="E17" s="83">
        <f t="shared" si="0"/>
        <v>-466030</v>
      </c>
      <c r="F17" s="83">
        <f t="shared" si="0"/>
        <v>9528</v>
      </c>
      <c r="G17" s="83">
        <f t="shared" si="0"/>
        <v>-294065</v>
      </c>
      <c r="H17" s="83">
        <f t="shared" si="0"/>
        <v>-82707</v>
      </c>
      <c r="I17" s="83">
        <f t="shared" si="0"/>
        <v>191</v>
      </c>
      <c r="J17" s="83">
        <f t="shared" si="0"/>
        <v>-602</v>
      </c>
      <c r="K17" s="83">
        <f t="shared" si="0"/>
        <v>1368722</v>
      </c>
      <c r="L17" s="83">
        <f t="shared" si="0"/>
        <v>0</v>
      </c>
      <c r="M17" s="83">
        <f>SUM(M5:M16)</f>
        <v>5000359</v>
      </c>
      <c r="N17" s="13"/>
    </row>
    <row r="18" spans="1:14" ht="15" thickTop="1">
      <c r="A18" s="20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13"/>
    </row>
    <row r="19" spans="1:14" ht="15" thickBot="1">
      <c r="A19" s="20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13"/>
    </row>
    <row r="20" spans="1:14" ht="15" thickBot="1">
      <c r="A20" s="35" t="s">
        <v>101</v>
      </c>
      <c r="B20" s="66">
        <v>3500000</v>
      </c>
      <c r="C20" s="66">
        <v>-239752</v>
      </c>
      <c r="D20" s="66">
        <v>1204192</v>
      </c>
      <c r="E20" s="66">
        <v>-488749</v>
      </c>
      <c r="F20" s="66">
        <v>9528</v>
      </c>
      <c r="G20" s="66">
        <v>-308634</v>
      </c>
      <c r="H20" s="66">
        <v>-86441</v>
      </c>
      <c r="I20" s="66">
        <v>-188</v>
      </c>
      <c r="J20" s="66">
        <v>280</v>
      </c>
      <c r="K20" s="66">
        <v>1831730</v>
      </c>
      <c r="L20" s="66">
        <v>0</v>
      </c>
      <c r="M20" s="66">
        <v>5421966</v>
      </c>
      <c r="N20" s="13"/>
    </row>
    <row r="21" spans="1:14" ht="14.25">
      <c r="A21" s="1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13"/>
    </row>
    <row r="22" spans="1:14" ht="14.25">
      <c r="A22" s="19" t="s">
        <v>92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1831730</v>
      </c>
      <c r="K22" s="37">
        <v>-1831730</v>
      </c>
      <c r="L22" s="37">
        <v>0</v>
      </c>
      <c r="M22" s="37">
        <v>0</v>
      </c>
      <c r="N22" s="13"/>
    </row>
    <row r="23" spans="1:14" ht="14.25">
      <c r="A23" s="19" t="s">
        <v>93</v>
      </c>
      <c r="B23" s="37">
        <v>0</v>
      </c>
      <c r="C23" s="37">
        <v>0</v>
      </c>
      <c r="D23" s="37">
        <v>242018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-242018</v>
      </c>
      <c r="K23" s="37">
        <v>0</v>
      </c>
      <c r="L23" s="37">
        <v>0</v>
      </c>
      <c r="M23" s="37">
        <v>0</v>
      </c>
      <c r="N23" s="13"/>
    </row>
    <row r="24" spans="1:14" ht="22.5">
      <c r="A24" s="19" t="s">
        <v>95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54354</v>
      </c>
      <c r="M24" s="37">
        <v>54354</v>
      </c>
      <c r="N24" s="13"/>
    </row>
    <row r="25" spans="1:14" ht="14.25">
      <c r="A25" s="19" t="s">
        <v>97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42461</v>
      </c>
      <c r="I25" s="37">
        <v>538</v>
      </c>
      <c r="J25" s="37">
        <v>0</v>
      </c>
      <c r="K25" s="37">
        <v>0</v>
      </c>
      <c r="L25" s="37">
        <v>9722</v>
      </c>
      <c r="M25" s="37">
        <v>52721</v>
      </c>
      <c r="N25" s="13"/>
    </row>
    <row r="26" spans="1:14" ht="14.25">
      <c r="A26" s="19" t="s">
        <v>98</v>
      </c>
      <c r="B26" s="37">
        <v>0</v>
      </c>
      <c r="C26" s="37">
        <v>0</v>
      </c>
      <c r="D26" s="37">
        <v>0</v>
      </c>
      <c r="E26" s="37">
        <v>-78230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23877</v>
      </c>
      <c r="M26" s="37">
        <v>-54353</v>
      </c>
      <c r="N26" s="13"/>
    </row>
    <row r="27" spans="1:14" ht="14.25">
      <c r="A27" s="19" t="s">
        <v>99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-1589712</v>
      </c>
      <c r="K27" s="37">
        <v>0</v>
      </c>
      <c r="L27" s="37">
        <v>0</v>
      </c>
      <c r="M27" s="37">
        <v>-1589712</v>
      </c>
      <c r="N27" s="13"/>
    </row>
    <row r="28" spans="1:14" ht="14.25">
      <c r="A28" s="19" t="s">
        <v>57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1891739</v>
      </c>
      <c r="L28" s="37">
        <v>-87953</v>
      </c>
      <c r="M28" s="37">
        <v>1803786</v>
      </c>
      <c r="N28" s="13"/>
    </row>
    <row r="29" spans="1:14" ht="15" thickBot="1">
      <c r="A29" s="17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13"/>
    </row>
    <row r="30" spans="1:14" ht="15" thickBot="1">
      <c r="A30" s="82" t="s">
        <v>102</v>
      </c>
      <c r="B30" s="83">
        <f aca="true" t="shared" si="1" ref="B30:M30">SUM(B20:B28)</f>
        <v>3500000</v>
      </c>
      <c r="C30" s="83">
        <f t="shared" si="1"/>
        <v>-239752</v>
      </c>
      <c r="D30" s="83">
        <f t="shared" si="1"/>
        <v>1446210</v>
      </c>
      <c r="E30" s="83">
        <f t="shared" si="1"/>
        <v>-566979</v>
      </c>
      <c r="F30" s="83">
        <f t="shared" si="1"/>
        <v>9528</v>
      </c>
      <c r="G30" s="83">
        <f t="shared" si="1"/>
        <v>-308634</v>
      </c>
      <c r="H30" s="83">
        <f t="shared" si="1"/>
        <v>-43980</v>
      </c>
      <c r="I30" s="83">
        <f t="shared" si="1"/>
        <v>350</v>
      </c>
      <c r="J30" s="83">
        <f t="shared" si="1"/>
        <v>280</v>
      </c>
      <c r="K30" s="83">
        <f t="shared" si="1"/>
        <v>1891739</v>
      </c>
      <c r="L30" s="83">
        <f t="shared" si="1"/>
        <v>0</v>
      </c>
      <c r="M30" s="83">
        <f t="shared" si="1"/>
        <v>5688762</v>
      </c>
      <c r="N30" s="13"/>
    </row>
    <row r="31" ht="15" thickTop="1"/>
  </sheetData>
  <sheetProtection/>
  <mergeCells count="12"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E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2.28125" style="95" customWidth="1"/>
    <col min="2" max="3" width="16.00390625" style="95" customWidth="1"/>
    <col min="4" max="7" width="9.140625" style="95" customWidth="1"/>
    <col min="8" max="16384" width="9.140625" style="31" customWidth="1"/>
  </cols>
  <sheetData>
    <row r="1" spans="1:7" s="140" customFormat="1" ht="11.25">
      <c r="A1" s="175" t="s">
        <v>171</v>
      </c>
      <c r="B1" s="95"/>
      <c r="C1" s="95"/>
      <c r="D1" s="95"/>
      <c r="E1" s="95"/>
      <c r="F1" s="95"/>
      <c r="G1" s="95"/>
    </row>
    <row r="2" spans="2:3" ht="36">
      <c r="B2" s="89" t="s">
        <v>155</v>
      </c>
      <c r="C2" s="90" t="s">
        <v>155</v>
      </c>
    </row>
    <row r="3" spans="1:3" ht="36" thickBot="1">
      <c r="A3" s="136"/>
      <c r="B3" s="137" t="s">
        <v>163</v>
      </c>
      <c r="C3" s="138" t="s">
        <v>164</v>
      </c>
    </row>
    <row r="5" spans="1:3" ht="12">
      <c r="A5" s="84" t="s">
        <v>112</v>
      </c>
      <c r="B5" s="96">
        <v>2411078</v>
      </c>
      <c r="C5" s="97">
        <v>1709709</v>
      </c>
    </row>
    <row r="6" spans="1:3" ht="12">
      <c r="A6" s="85"/>
      <c r="B6" s="96"/>
      <c r="C6" s="97"/>
    </row>
    <row r="7" spans="1:3" ht="22.5">
      <c r="A7" s="86" t="s">
        <v>113</v>
      </c>
      <c r="B7" s="96"/>
      <c r="C7" s="97"/>
    </row>
    <row r="8" spans="1:3" ht="12">
      <c r="A8" s="86" t="s">
        <v>114</v>
      </c>
      <c r="B8" s="96">
        <v>1127709</v>
      </c>
      <c r="C8" s="97">
        <v>1199995</v>
      </c>
    </row>
    <row r="9" spans="1:3" ht="12">
      <c r="A9" s="86" t="s">
        <v>115</v>
      </c>
      <c r="B9" s="96">
        <v>-31077</v>
      </c>
      <c r="C9" s="97">
        <v>-4672</v>
      </c>
    </row>
    <row r="10" spans="1:3" ht="12">
      <c r="A10" s="86" t="s">
        <v>116</v>
      </c>
      <c r="B10" s="96">
        <v>-4117</v>
      </c>
      <c r="C10" s="97">
        <v>0</v>
      </c>
    </row>
    <row r="11" spans="1:3" ht="12">
      <c r="A11" s="86" t="s">
        <v>117</v>
      </c>
      <c r="B11" s="96">
        <v>-182106</v>
      </c>
      <c r="C11" s="97">
        <v>-24771</v>
      </c>
    </row>
    <row r="12" spans="1:3" ht="12">
      <c r="A12" s="86" t="s">
        <v>118</v>
      </c>
      <c r="B12" s="96">
        <v>206930</v>
      </c>
      <c r="C12" s="97">
        <v>70894</v>
      </c>
    </row>
    <row r="13" spans="1:3" ht="12">
      <c r="A13" s="86" t="s">
        <v>119</v>
      </c>
      <c r="B13" s="96">
        <v>-145211</v>
      </c>
      <c r="C13" s="97">
        <v>-127433</v>
      </c>
    </row>
    <row r="14" spans="1:3" ht="12">
      <c r="A14" s="86" t="s">
        <v>120</v>
      </c>
      <c r="B14" s="96">
        <v>223308</v>
      </c>
      <c r="C14" s="97">
        <v>262758</v>
      </c>
    </row>
    <row r="15" spans="1:3" ht="12">
      <c r="A15" s="86" t="s">
        <v>121</v>
      </c>
      <c r="B15" s="96">
        <v>83263</v>
      </c>
      <c r="C15" s="97">
        <v>68149</v>
      </c>
    </row>
    <row r="16" spans="1:3" ht="12">
      <c r="A16" s="86" t="s">
        <v>122</v>
      </c>
      <c r="B16" s="96">
        <v>46199</v>
      </c>
      <c r="C16" s="97">
        <v>-3208</v>
      </c>
    </row>
    <row r="17" spans="1:3" ht="12">
      <c r="A17" s="86" t="s">
        <v>123</v>
      </c>
      <c r="B17" s="96">
        <v>70876</v>
      </c>
      <c r="C17" s="97">
        <v>1119</v>
      </c>
    </row>
    <row r="18" spans="1:3" ht="12">
      <c r="A18" s="86" t="s">
        <v>124</v>
      </c>
      <c r="B18" s="96">
        <v>100</v>
      </c>
      <c r="C18" s="97">
        <v>3871</v>
      </c>
    </row>
    <row r="19" spans="1:3" ht="12">
      <c r="A19" s="86" t="s">
        <v>125</v>
      </c>
      <c r="B19" s="96">
        <v>1642</v>
      </c>
      <c r="C19" s="97">
        <v>1109</v>
      </c>
    </row>
    <row r="20" spans="1:3" ht="12" thickBot="1">
      <c r="A20" s="87"/>
      <c r="B20" s="98"/>
      <c r="C20" s="99"/>
    </row>
    <row r="21" spans="1:3" ht="12" thickBot="1">
      <c r="A21" s="88" t="s">
        <v>126</v>
      </c>
      <c r="B21" s="100">
        <v>3808594</v>
      </c>
      <c r="C21" s="101">
        <v>3157520</v>
      </c>
    </row>
    <row r="22" spans="1:3" ht="12">
      <c r="A22" s="84"/>
      <c r="B22" s="102"/>
      <c r="C22" s="103"/>
    </row>
    <row r="23" spans="1:3" ht="12">
      <c r="A23" s="85" t="s">
        <v>127</v>
      </c>
      <c r="B23" s="96"/>
      <c r="C23" s="97"/>
    </row>
    <row r="24" spans="1:3" ht="12">
      <c r="A24" s="86" t="s">
        <v>128</v>
      </c>
      <c r="B24" s="96">
        <v>-365519</v>
      </c>
      <c r="C24" s="97">
        <v>-309070</v>
      </c>
    </row>
    <row r="25" spans="1:3" ht="12">
      <c r="A25" s="86" t="s">
        <v>129</v>
      </c>
      <c r="B25" s="96">
        <v>-28901</v>
      </c>
      <c r="C25" s="97">
        <v>8878</v>
      </c>
    </row>
    <row r="26" spans="1:4" ht="12">
      <c r="A26" s="86" t="s">
        <v>130</v>
      </c>
      <c r="B26" s="96">
        <v>57472</v>
      </c>
      <c r="C26" s="97">
        <v>-70870</v>
      </c>
      <c r="D26" s="97"/>
    </row>
    <row r="27" spans="1:4" ht="12">
      <c r="A27" s="86" t="s">
        <v>131</v>
      </c>
      <c r="B27" s="96">
        <v>-289692</v>
      </c>
      <c r="C27" s="97">
        <v>-445563</v>
      </c>
      <c r="D27" s="97"/>
    </row>
    <row r="28" spans="1:4" ht="12">
      <c r="A28" s="86" t="s">
        <v>132</v>
      </c>
      <c r="B28" s="96">
        <v>6082</v>
      </c>
      <c r="C28" s="97">
        <v>-6988</v>
      </c>
      <c r="D28" s="97"/>
    </row>
    <row r="29" spans="1:4" ht="12">
      <c r="A29" s="86" t="s">
        <v>133</v>
      </c>
      <c r="B29" s="96">
        <v>131202</v>
      </c>
      <c r="C29" s="97">
        <v>92503</v>
      </c>
      <c r="D29" s="97"/>
    </row>
    <row r="30" spans="1:4" ht="12">
      <c r="A30" s="86" t="s">
        <v>134</v>
      </c>
      <c r="B30" s="96">
        <v>-1365</v>
      </c>
      <c r="C30" s="97">
        <v>-2288</v>
      </c>
      <c r="D30" s="97"/>
    </row>
    <row r="31" spans="1:4" ht="12">
      <c r="A31" s="86" t="s">
        <v>135</v>
      </c>
      <c r="B31" s="96">
        <v>-58726</v>
      </c>
      <c r="C31" s="97">
        <v>-19186</v>
      </c>
      <c r="D31" s="97"/>
    </row>
    <row r="32" spans="1:3" ht="12">
      <c r="A32" s="85" t="s">
        <v>136</v>
      </c>
      <c r="B32" s="102">
        <v>-3769</v>
      </c>
      <c r="C32" s="103" t="s">
        <v>12</v>
      </c>
    </row>
    <row r="33" spans="1:3" ht="12">
      <c r="A33" s="85" t="s">
        <v>137</v>
      </c>
      <c r="B33" s="102">
        <v>-596851</v>
      </c>
      <c r="C33" s="103">
        <v>-488392</v>
      </c>
    </row>
    <row r="34" spans="1:3" ht="12" thickBot="1">
      <c r="A34" s="84"/>
      <c r="B34" s="96"/>
      <c r="C34" s="97"/>
    </row>
    <row r="35" spans="1:3" ht="12" thickBot="1">
      <c r="A35" s="91" t="s">
        <v>138</v>
      </c>
      <c r="B35" s="104">
        <v>2658527</v>
      </c>
      <c r="C35" s="105">
        <v>1916544</v>
      </c>
    </row>
    <row r="36" spans="1:3" ht="12">
      <c r="A36" s="85"/>
      <c r="B36" s="96"/>
      <c r="C36" s="97"/>
    </row>
    <row r="37" spans="1:3" ht="12">
      <c r="A37" s="84" t="s">
        <v>139</v>
      </c>
      <c r="B37" s="96"/>
      <c r="C37" s="97"/>
    </row>
    <row r="38" spans="1:3" ht="12">
      <c r="A38" s="85" t="s">
        <v>140</v>
      </c>
      <c r="B38" s="96">
        <v>-61009</v>
      </c>
      <c r="C38" s="97">
        <v>144271</v>
      </c>
    </row>
    <row r="39" spans="1:3" ht="12">
      <c r="A39" s="85" t="s">
        <v>141</v>
      </c>
      <c r="B39" s="96">
        <v>49376</v>
      </c>
      <c r="C39" s="97">
        <v>27920</v>
      </c>
    </row>
    <row r="40" spans="1:3" ht="12">
      <c r="A40" s="85" t="s">
        <v>142</v>
      </c>
      <c r="B40" s="96">
        <v>-923071</v>
      </c>
      <c r="C40" s="97">
        <v>-1548512</v>
      </c>
    </row>
    <row r="41" spans="1:3" ht="12" thickBot="1">
      <c r="A41" s="92"/>
      <c r="B41" s="106"/>
      <c r="C41" s="107"/>
    </row>
    <row r="42" spans="1:3" ht="12" thickBot="1">
      <c r="A42" s="88" t="s">
        <v>143</v>
      </c>
      <c r="B42" s="100">
        <v>-934704</v>
      </c>
      <c r="C42" s="101">
        <v>-1376321</v>
      </c>
    </row>
    <row r="43" spans="1:3" ht="12">
      <c r="A43" s="84"/>
      <c r="B43" s="108"/>
      <c r="C43" s="109"/>
    </row>
    <row r="44" spans="1:3" ht="12">
      <c r="A44" s="93" t="s">
        <v>144</v>
      </c>
      <c r="B44" s="108"/>
      <c r="C44" s="109"/>
    </row>
    <row r="45" spans="1:3" ht="12">
      <c r="A45" s="85" t="s">
        <v>145</v>
      </c>
      <c r="B45" s="102">
        <v>10648459</v>
      </c>
      <c r="C45" s="103">
        <v>11510768</v>
      </c>
    </row>
    <row r="46" spans="1:3" ht="12">
      <c r="A46" s="85" t="s">
        <v>146</v>
      </c>
      <c r="B46" s="96">
        <v>-10442576</v>
      </c>
      <c r="C46" s="97">
        <v>-10500210</v>
      </c>
    </row>
    <row r="47" spans="1:3" ht="12">
      <c r="A47" s="85" t="s">
        <v>147</v>
      </c>
      <c r="B47" s="96">
        <v>-3765</v>
      </c>
      <c r="C47" s="97">
        <v>-3594</v>
      </c>
    </row>
    <row r="48" spans="1:3" ht="12">
      <c r="A48" s="85" t="s">
        <v>148</v>
      </c>
      <c r="B48" s="96">
        <v>-143921</v>
      </c>
      <c r="C48" s="97">
        <v>-234129</v>
      </c>
    </row>
    <row r="49" spans="1:3" ht="12">
      <c r="A49" s="85" t="s">
        <v>149</v>
      </c>
      <c r="B49" s="96">
        <v>-57453</v>
      </c>
      <c r="C49" s="97" t="s">
        <v>12</v>
      </c>
    </row>
    <row r="50" spans="1:3" ht="12">
      <c r="A50" s="85" t="s">
        <v>150</v>
      </c>
      <c r="B50" s="96">
        <v>-1589712</v>
      </c>
      <c r="C50" s="97">
        <v>-1490157</v>
      </c>
    </row>
    <row r="51" spans="1:3" ht="12" thickBot="1">
      <c r="A51" s="92"/>
      <c r="B51" s="98"/>
      <c r="C51" s="99"/>
    </row>
    <row r="52" spans="1:3" ht="12" thickBot="1">
      <c r="A52" s="88" t="s">
        <v>151</v>
      </c>
      <c r="B52" s="110">
        <v>-1588968</v>
      </c>
      <c r="C52" s="111">
        <v>-717322</v>
      </c>
    </row>
    <row r="53" spans="1:3" ht="12">
      <c r="A53" s="84"/>
      <c r="B53" s="108"/>
      <c r="C53" s="109"/>
    </row>
    <row r="54" spans="1:3" ht="12">
      <c r="A54" s="85" t="s">
        <v>152</v>
      </c>
      <c r="B54" s="108">
        <v>134855</v>
      </c>
      <c r="C54" s="109">
        <v>-177099</v>
      </c>
    </row>
    <row r="55" spans="1:3" ht="12">
      <c r="A55" s="85"/>
      <c r="B55" s="108"/>
      <c r="C55" s="109"/>
    </row>
    <row r="56" spans="1:3" ht="12">
      <c r="A56" s="85" t="s">
        <v>153</v>
      </c>
      <c r="B56" s="108">
        <v>317681</v>
      </c>
      <c r="C56" s="109">
        <v>616109</v>
      </c>
    </row>
    <row r="57" spans="1:3" ht="12" thickBot="1">
      <c r="A57" s="92"/>
      <c r="B57" s="110"/>
      <c r="C57" s="111"/>
    </row>
    <row r="58" spans="1:3" ht="12" thickBot="1">
      <c r="A58" s="94" t="s">
        <v>154</v>
      </c>
      <c r="B58" s="112">
        <v>452536</v>
      </c>
      <c r="C58" s="113">
        <v>439010</v>
      </c>
    </row>
    <row r="59" ht="12" thickTop="1"/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Türk Telekom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Konsolide Finansal Tablolar </dc:title>
  <dc:subject/>
  <dc:creator>188859</dc:creator>
  <cp:keywords/>
  <dc:description/>
  <cp:lastModifiedBy>Tuğçe Cengiz</cp:lastModifiedBy>
  <dcterms:created xsi:type="dcterms:W3CDTF">2010-10-19T12:15:47Z</dcterms:created>
  <dcterms:modified xsi:type="dcterms:W3CDTF">2020-06-05T08:52:49Z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porTarih">
    <vt:lpwstr>2010-01-01T00:00:00Z</vt:lpwstr>
  </property>
  <property fmtid="{D5CDD505-2E9C-101B-9397-08002B2CF9AE}" pid="3" name="Aktif">
    <vt:lpwstr>1</vt:lpwstr>
  </property>
  <property fmtid="{D5CDD505-2E9C-101B-9397-08002B2CF9AE}" pid="4" name="RaporShowCeyrekSonuc">
    <vt:lpwstr>1</vt:lpwstr>
  </property>
  <property fmtid="{D5CDD505-2E9C-101B-9397-08002B2CF9AE}" pid="5" name="RaporShowFinansal">
    <vt:lpwstr>1</vt:lpwstr>
  </property>
  <property fmtid="{D5CDD505-2E9C-101B-9397-08002B2CF9AE}" pid="6" name="RaporShowOzetBilgi">
    <vt:lpwstr>0</vt:lpwstr>
  </property>
  <property fmtid="{D5CDD505-2E9C-101B-9397-08002B2CF9AE}" pid="7" name="RaporShowEvrak">
    <vt:lpwstr>0</vt:lpwstr>
  </property>
  <property fmtid="{D5CDD505-2E9C-101B-9397-08002B2CF9AE}" pid="8" name="RaporYil">
    <vt:lpwstr>2010.00000000000</vt:lpwstr>
  </property>
  <property fmtid="{D5CDD505-2E9C-101B-9397-08002B2CF9AE}" pid="9" name="RaporShowYatirimciSunum">
    <vt:lpwstr>0</vt:lpwstr>
  </property>
  <property fmtid="{D5CDD505-2E9C-101B-9397-08002B2CF9AE}" pid="10" name="RaporDonem">
    <vt:lpwstr>Q3</vt:lpwstr>
  </property>
  <property fmtid="{D5CDD505-2E9C-101B-9397-08002B2CF9AE}" pid="11" name="ShowHome">
    <vt:lpwstr>0</vt:lpwstr>
  </property>
  <property fmtid="{D5CDD505-2E9C-101B-9397-08002B2CF9AE}" pid="12" name="IsSearchable">
    <vt:lpwstr>1.00000000000000</vt:lpwstr>
  </property>
  <property fmtid="{D5CDD505-2E9C-101B-9397-08002B2CF9AE}" pid="13" name="LanguageID">
    <vt:lpwstr>1.00000000000000</vt:lpwstr>
  </property>
  <property fmtid="{D5CDD505-2E9C-101B-9397-08002B2CF9AE}" pid="14" name="SearchCategory">
    <vt:lpwstr>Mail Operasyonel Veriler</vt:lpwstr>
  </property>
  <property fmtid="{D5CDD505-2E9C-101B-9397-08002B2CF9AE}" pid="15" name="display_urn:schemas-microsoft-com:office:office#Editor">
    <vt:lpwstr>Caner Alptekin Aksu</vt:lpwstr>
  </property>
  <property fmtid="{D5CDD505-2E9C-101B-9397-08002B2CF9AE}" pid="16" name="xd_Signature">
    <vt:lpwstr/>
  </property>
  <property fmtid="{D5CDD505-2E9C-101B-9397-08002B2CF9AE}" pid="17" name="Order">
    <vt:lpwstr>76200.0000000000</vt:lpwstr>
  </property>
  <property fmtid="{D5CDD505-2E9C-101B-9397-08002B2CF9AE}" pid="18" name="TemplateUrl">
    <vt:lpwstr/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EndDateTime">
    <vt:lpwstr/>
  </property>
  <property fmtid="{D5CDD505-2E9C-101B-9397-08002B2CF9AE}" pid="23" name="StartDateTime">
    <vt:lpwstr/>
  </property>
  <property fmtid="{D5CDD505-2E9C-101B-9397-08002B2CF9AE}" pid="24" name="OrderNo">
    <vt:lpwstr/>
  </property>
</Properties>
</file>